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330" windowHeight="5760" activeTab="5"/>
  </bookViews>
  <sheets>
    <sheet name="Aruanne" sheetId="1" r:id="rId1"/>
    <sheet name="Tegevusprogrammi koond" sheetId="2" r:id="rId2"/>
    <sheet name="Lisa 1" sheetId="3" r:id="rId3"/>
    <sheet name="Lisa 2" sheetId="4" r:id="rId4"/>
    <sheet name="Lisa 3" sheetId="5" r:id="rId5"/>
    <sheet name="Rollide täitmine" sheetId="6" r:id="rId6"/>
    <sheet name="Enesehindamine" sheetId="7" r:id="rId7"/>
  </sheets>
  <definedNames>
    <definedName name="Text7" localSheetId="0">'Aruanne'!$B$11</definedName>
  </definedNames>
  <calcPr fullCalcOnLoad="1"/>
</workbook>
</file>

<file path=xl/sharedStrings.xml><?xml version="1.0" encoding="utf-8"?>
<sst xmlns="http://schemas.openxmlformats.org/spreadsheetml/2006/main" count="363" uniqueCount="317">
  <si>
    <t>Kontaktisik</t>
  </si>
  <si>
    <t>Kuupäev</t>
  </si>
  <si>
    <t>TULUD KOKKU</t>
  </si>
  <si>
    <t>Planeeritud / taotletud summa</t>
  </si>
  <si>
    <t>KULUD KOKKU</t>
  </si>
  <si>
    <t>Täiendav/selgitav informatsioon (vajadusel)</t>
  </si>
  <si>
    <t>Makse saaja</t>
  </si>
  <si>
    <t>Kulu-dokumendi number</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</si>
  <si>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</si>
  <si>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</si>
  <si>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</si>
  <si>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</si>
  <si>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</si>
  <si>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</si>
  <si>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</si>
  <si>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</si>
  <si>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</si>
  <si>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</si>
  <si>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</si>
  <si>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</si>
  <si>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</si>
  <si>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 xml:space="preserve">LISA 1 – Projekti tulude-kulude aruanne </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</si>
  <si>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</si>
  <si>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</si>
  <si>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</si>
  <si>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</si>
  <si>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</si>
  <si>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</si>
  <si>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</si>
  <si>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</si>
  <si>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</si>
  <si>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</si>
  <si>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</si>
  <si>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</si>
  <si>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HMN poolt eraldatud toetuse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</si>
  <si>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</si>
  <si>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</si>
  <si>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</si>
  <si>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</si>
  <si>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</si>
  <si>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</si>
  <si>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</si>
  <si>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</si>
  <si>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</si>
  <si>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</si>
  <si>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</si>
  <si>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</si>
  <si>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</si>
  <si>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</si>
  <si>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</si>
  <si>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</si>
  <si>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</si>
  <si>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</si>
  <si>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</si>
  <si>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</si>
  <si>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</si>
  <si>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</si>
  <si>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</si>
  <si>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</si>
  <si>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</si>
  <si>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</si>
  <si>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</si>
  <si>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Toetus eraldatud vastavalt HMN protokollile nr, kuupäev</t>
  </si>
  <si>
    <t>Kulu liik (tegevuste ja kulude nimetused, summad kulugruppide lõikes ja projekti üldmaksumus)</t>
  </si>
  <si>
    <t>NR</t>
  </si>
  <si>
    <t>1.</t>
  </si>
  <si>
    <t xml:space="preserve">Hasartmängumaksu tuludest </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</si>
  <si>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</si>
  <si>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</si>
  <si>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</si>
  <si>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</si>
  <si>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</si>
  <si>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</si>
  <si>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</si>
  <si>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</si>
  <si>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</si>
  <si>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</si>
  <si>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</si>
  <si>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</si>
  <si>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</si>
  <si>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</si>
  <si>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HMN toetus</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</si>
  <si>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</si>
  <si>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</si>
  <si>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</si>
  <si>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</si>
  <si>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</si>
  <si>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</si>
  <si>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</si>
  <si>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</si>
  <si>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</si>
  <si>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</si>
  <si>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</si>
  <si>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</si>
  <si>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Eelarve täitmine, EUR</t>
  </si>
  <si>
    <t>HMN toetuse arvelt tehtud kulud kokku</t>
  </si>
  <si>
    <t>5.</t>
  </si>
  <si>
    <t xml:space="preserve">HMN toetuse kasutamata jääk (tagastamisele kuuluv summa) vt Lisa 2 </t>
  </si>
  <si>
    <t xml:space="preserve">LISA 2 – Hasartmängumaksu laekumisest antud toetuse finantsaruanne </t>
  </si>
  <si>
    <t>HASARTMÄNGUMAKSU LAEKUMISEST ANTUD TOETUSE KASUTAMINE</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</si>
  <si>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</si>
  <si>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</si>
  <si>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</si>
  <si>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</si>
  <si>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</si>
  <si>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</si>
  <si>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</si>
  <si>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rPr>
      <t>hasart@sm.ee</t>
    </r>
  </si>
  <si>
    <t xml:space="preserve">Enesehindamise küsimustik toetuse saajale hasartmängumaksu laekumisest antud toetuse kasutamise lepingule nr....................                                         </t>
  </si>
  <si>
    <t>Küsimus</t>
  </si>
  <si>
    <t>Jah</t>
  </si>
  <si>
    <t>Ei</t>
  </si>
  <si>
    <t>Lepingu tingimused</t>
  </si>
  <si>
    <t>Kas olete tutvunud hasartmängumaksu laekumisest antud toetuse kasutamise lepingu eritingimustega?</t>
  </si>
  <si>
    <t>Kas olete tutvunud hasartmängumaksu laekumisest antud toetuse kasutamise lepingu üldtingimustega ministeeriumi kodulehel?</t>
  </si>
  <si>
    <r>
      <t>3.</t>
    </r>
    <r>
      <rPr>
        <sz val="7"/>
        <rFont val="Times New Roman"/>
        <family val="1"/>
      </rPr>
      <t xml:space="preserve">    </t>
    </r>
    <r>
      <rPr>
        <sz val="11"/>
        <rFont val="Arial"/>
        <family val="2"/>
      </rPr>
      <t> </t>
    </r>
  </si>
  <si>
    <t>Kas projekt on ellu viidud lepingus sätestatud ajavahemikul ?</t>
  </si>
  <si>
    <r>
      <t>4.</t>
    </r>
    <r>
      <rPr>
        <sz val="7"/>
        <rFont val="Times New Roman"/>
        <family val="1"/>
      </rPr>
      <t xml:space="preserve">    </t>
    </r>
    <r>
      <rPr>
        <sz val="11"/>
        <rFont val="Arial"/>
        <family val="2"/>
      </rPr>
      <t> </t>
    </r>
  </si>
  <si>
    <t xml:space="preserve">Kas vahe/koondaruanded on  ministeeriumile esitatud tähtaegselt? </t>
  </si>
  <si>
    <t>Kas olete lepingu tingimuste muutmise soovi korral esitanud kirjaliku taotluse ministeeriumipoolsele kontaktisikule?</t>
  </si>
  <si>
    <r>
      <t>*</t>
    </r>
    <r>
      <rPr>
        <i/>
        <sz val="9"/>
        <rFont val="Arial"/>
        <family val="2"/>
      </rPr>
      <t>palume vastata lepingu tingimuste muutmise korral</t>
    </r>
  </si>
  <si>
    <r>
      <t>6.</t>
    </r>
    <r>
      <rPr>
        <sz val="7"/>
        <rFont val="Times New Roman"/>
        <family val="1"/>
      </rPr>
      <t xml:space="preserve">    </t>
    </r>
    <r>
      <rPr>
        <sz val="11"/>
        <rFont val="Arial"/>
        <family val="2"/>
      </rPr>
      <t> </t>
    </r>
  </si>
  <si>
    <t>Kas olete projekti eelarve/tegevuste muutmisel informeerinud kirjalikult ministeeriumipoolset kontaktisikut?</t>
  </si>
  <si>
    <r>
      <t>*</t>
    </r>
    <r>
      <rPr>
        <i/>
        <sz val="9"/>
        <rFont val="Arial"/>
        <family val="2"/>
      </rPr>
      <t>palume vastata eelarve muutmise korral</t>
    </r>
  </si>
  <si>
    <t>Raamatupidamise korraldus</t>
  </si>
  <si>
    <r>
      <t>7.</t>
    </r>
    <r>
      <rPr>
        <sz val="7"/>
        <rFont val="Times New Roman"/>
        <family val="1"/>
      </rPr>
      <t xml:space="preserve">    </t>
    </r>
    <r>
      <rPr>
        <sz val="11"/>
        <rFont val="Arial"/>
        <family val="2"/>
      </rPr>
      <t> </t>
    </r>
  </si>
  <si>
    <t>Kas olete toetuse kohta pidanud arvestust vastavalt raamatupidamise seadusest tulenevatele nõuetele?</t>
  </si>
  <si>
    <t>Palun märkige kommentaari lahtrisse raamatupidamisprogramm, mida kasutate?</t>
  </si>
  <si>
    <r>
      <t>8.</t>
    </r>
    <r>
      <rPr>
        <sz val="7"/>
        <rFont val="Times New Roman"/>
        <family val="1"/>
      </rPr>
      <t xml:space="preserve">    </t>
    </r>
    <r>
      <rPr>
        <sz val="11"/>
        <rFont val="Arial"/>
        <family val="2"/>
      </rPr>
      <t> </t>
    </r>
  </si>
  <si>
    <t>Kas peate eraldi projekti kuluarvestust vastavalt taotluses olevale eelarvele?</t>
  </si>
  <si>
    <r>
      <t>9.</t>
    </r>
    <r>
      <rPr>
        <sz val="7"/>
        <rFont val="Times New Roman"/>
        <family val="1"/>
      </rPr>
      <t xml:space="preserve">    </t>
    </r>
    <r>
      <rPr>
        <sz val="11"/>
        <rFont val="Arial"/>
        <family val="2"/>
      </rPr>
      <t> </t>
    </r>
  </si>
  <si>
    <t>Kas projektiga seotud kulutõendavad dokumendid on eristatud muudest dokumentidest?</t>
  </si>
  <si>
    <r>
      <t>10.</t>
    </r>
    <r>
      <rPr>
        <sz val="7"/>
        <rFont val="Times New Roman"/>
        <family val="1"/>
      </rPr>
      <t xml:space="preserve">  </t>
    </r>
    <r>
      <rPr>
        <sz val="11"/>
        <rFont val="Arial"/>
        <family val="2"/>
      </rPr>
      <t> </t>
    </r>
  </si>
  <si>
    <t>Kas paberkandjal kuludokumentidele olete märkinud omakäelise kinnituse, et tegemist on antud toetuse kasutamise lepingu projekti kuluga?</t>
  </si>
  <si>
    <r>
      <t>11.</t>
    </r>
    <r>
      <rPr>
        <sz val="7"/>
        <rFont val="Times New Roman"/>
        <family val="1"/>
      </rPr>
      <t xml:space="preserve">  </t>
    </r>
    <r>
      <rPr>
        <sz val="11"/>
        <rFont val="Arial"/>
        <family val="2"/>
      </rPr>
      <t> </t>
    </r>
  </si>
  <si>
    <t>Kas elektroonilisel kujul olevad dokumendid on paberkandjal kirjalikult taasesitatavad?</t>
  </si>
  <si>
    <r>
      <t>12.</t>
    </r>
    <r>
      <rPr>
        <sz val="7"/>
        <rFont val="Times New Roman"/>
        <family val="1"/>
      </rPr>
      <t xml:space="preserve">  </t>
    </r>
    <r>
      <rPr>
        <sz val="11"/>
        <rFont val="Arial"/>
        <family val="2"/>
      </rPr>
      <t> </t>
    </r>
  </si>
  <si>
    <t>Kas teenuste sisseostmisel olete sõlminud selleks vajalikud teenuslepingud? (näit. raamatupidamise korraldus, IT- tugi, kodulehe haldus, serveri rent, ruumide üür vms....)</t>
  </si>
  <si>
    <r>
      <t>13.</t>
    </r>
    <r>
      <rPr>
        <sz val="7"/>
        <rFont val="Times New Roman"/>
        <family val="1"/>
      </rPr>
      <t xml:space="preserve">  </t>
    </r>
    <r>
      <rPr>
        <sz val="11"/>
        <rFont val="Arial"/>
        <family val="2"/>
      </rPr>
      <t> </t>
    </r>
  </si>
  <si>
    <t>Kas projekti tegevuste elluviimiseks olete sõlminud vajalikud töövõtulepingud (näit: projektijuht, lektorid, raamatupidaja vms....)?</t>
  </si>
  <si>
    <r>
      <t>14.</t>
    </r>
    <r>
      <rPr>
        <sz val="7"/>
        <rFont val="Times New Roman"/>
        <family val="1"/>
      </rPr>
      <t xml:space="preserve">  </t>
    </r>
    <r>
      <rPr>
        <sz val="11"/>
        <rFont val="Arial"/>
        <family val="2"/>
      </rPr>
      <t> </t>
    </r>
  </si>
  <si>
    <t>Kas säilitate lepinguga seotud dokumente, sh toetuse kasutamise kuludokumente?</t>
  </si>
  <si>
    <t>(mitte vähem, kui 3 aastat alates lepingu lõppemisest)</t>
  </si>
  <si>
    <t>Projekti tegevused</t>
  </si>
  <si>
    <r>
      <t>15.</t>
    </r>
    <r>
      <rPr>
        <sz val="7"/>
        <rFont val="Times New Roman"/>
        <family val="1"/>
      </rPr>
      <t xml:space="preserve">  </t>
    </r>
    <r>
      <rPr>
        <sz val="11"/>
        <rFont val="Arial"/>
        <family val="2"/>
      </rPr>
      <t> </t>
    </r>
  </si>
  <si>
    <t>Kas projekti tegevuste ellu viimisel olete lähtunud taotluses esitatud eelarvest?</t>
  </si>
  <si>
    <r>
      <t>16.</t>
    </r>
    <r>
      <rPr>
        <sz val="7"/>
        <rFont val="Times New Roman"/>
        <family val="1"/>
      </rPr>
      <t xml:space="preserve">  </t>
    </r>
    <r>
      <rPr>
        <sz val="11"/>
        <rFont val="Arial"/>
        <family val="2"/>
      </rPr>
      <t> </t>
    </r>
  </si>
  <si>
    <t>Kas projekti elluviimiseks tehtud kulutused on sihipärased?</t>
  </si>
  <si>
    <r>
      <t>17.</t>
    </r>
    <r>
      <rPr>
        <sz val="7"/>
        <rFont val="Times New Roman"/>
        <family val="1"/>
      </rPr>
      <t xml:space="preserve">  </t>
    </r>
    <r>
      <rPr>
        <sz val="11"/>
        <rFont val="Arial"/>
        <family val="2"/>
      </rPr>
      <t> </t>
    </r>
  </si>
  <si>
    <t>Kas olete kinni pidanud projekti tegevus- ja ajakavast?</t>
  </si>
  <si>
    <r>
      <t>18.</t>
    </r>
    <r>
      <rPr>
        <sz val="7"/>
        <rFont val="Times New Roman"/>
        <family val="1"/>
      </rPr>
      <t xml:space="preserve">  </t>
    </r>
    <r>
      <rPr>
        <sz val="11"/>
        <rFont val="Arial"/>
        <family val="2"/>
      </rPr>
      <t> </t>
    </r>
  </si>
  <si>
    <t>Kas projekti taotluses kirjeldatud eesmärgid on saavutatud?</t>
  </si>
  <si>
    <r>
      <t>19.</t>
    </r>
    <r>
      <rPr>
        <sz val="7"/>
        <rFont val="Times New Roman"/>
        <family val="1"/>
      </rPr>
      <t xml:space="preserve">  </t>
    </r>
    <r>
      <rPr>
        <sz val="11"/>
        <rFont val="Arial"/>
        <family val="2"/>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</si>
  <si>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</si>
  <si>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rPr>
      <t xml:space="preserve">  </t>
    </r>
    <r>
      <rPr>
        <sz val="11"/>
        <rFont val="Arial"/>
        <family val="2"/>
      </rPr>
      <t> </t>
    </r>
  </si>
  <si>
    <t>Kas olete täitnud projekti oma- ja/või kaas-finantseeringuga seotud nõudeid?</t>
  </si>
  <si>
    <r>
      <t>21.</t>
    </r>
    <r>
      <rPr>
        <sz val="7"/>
        <rFont val="Times New Roman"/>
        <family val="1"/>
      </rPr>
      <t xml:space="preserve">  </t>
    </r>
    <r>
      <rPr>
        <sz val="11"/>
        <rFont val="Arial"/>
        <family val="2"/>
      </rPr>
      <t> </t>
    </r>
  </si>
  <si>
    <t>Kas olete saanud taotluses esitatud tegevuste finantseerimiseks toetust mõnest muust finantseerimisallikast?</t>
  </si>
  <si>
    <r>
      <t>*</t>
    </r>
    <r>
      <rPr>
        <i/>
        <sz val="9"/>
        <rFont val="Arial"/>
        <family val="2"/>
      </rPr>
      <t>Palume nimetada allikad</t>
    </r>
  </si>
  <si>
    <r>
      <t>22.</t>
    </r>
    <r>
      <rPr>
        <sz val="7"/>
        <rFont val="Times New Roman"/>
        <family val="1"/>
      </rPr>
      <t xml:space="preserve">  </t>
    </r>
    <r>
      <rPr>
        <sz val="11"/>
        <rFont val="Arial"/>
        <family val="2"/>
      </rPr>
      <t> </t>
    </r>
  </si>
  <si>
    <t>Kas olete peale koondaruande esitamist toetuse kasutamata jäägi ministeeriumile tagastanud?</t>
  </si>
  <si>
    <r>
      <t>*</t>
    </r>
    <r>
      <rPr>
        <i/>
        <sz val="9"/>
        <rFont val="Arial"/>
        <family val="2"/>
      </rPr>
      <t xml:space="preserve">palume vastata kasutamata jäägi olemasolul </t>
    </r>
  </si>
  <si>
    <t>Infovahetus</t>
  </si>
  <si>
    <r>
      <t>23.</t>
    </r>
    <r>
      <rPr>
        <sz val="7"/>
        <rFont val="Times New Roman"/>
        <family val="1"/>
      </rPr>
      <t xml:space="preserve">  </t>
    </r>
    <r>
      <rPr>
        <sz val="11"/>
        <rFont val="Arial"/>
        <family val="2"/>
      </rPr>
      <t> </t>
    </r>
  </si>
  <si>
    <t>Kas toetuse abil korraldatud üritustel, reklaamidel või trükistel olete eksponeerinud Hasartmängumaksu Nõukogu logo?</t>
  </si>
  <si>
    <r>
      <t>24.</t>
    </r>
    <r>
      <rPr>
        <sz val="7"/>
        <rFont val="Times New Roman"/>
        <family val="1"/>
      </rPr>
      <t xml:space="preserve">  </t>
    </r>
    <r>
      <rPr>
        <sz val="11"/>
        <rFont val="Arial"/>
        <family val="2"/>
      </rPr>
      <t> </t>
    </r>
  </si>
  <si>
    <t>Kas MTÜ juhatuse koosolekul projekti tegevuste kohta vastu võetud otsused on protokollitud ja allkirjastatud?</t>
  </si>
  <si>
    <t>Kas info saamiseks ja hasardi nõukogu protokollide vaatamiseks kasutate ministeeriumi ja HMN kodulehte?</t>
  </si>
  <si>
    <t>http://www.hmn.ee/</t>
  </si>
  <si>
    <r>
      <t> </t>
    </r>
    <r>
      <rPr>
        <sz val="10"/>
        <color indexed="23"/>
        <rFont val="Calibri"/>
        <family val="2"/>
      </rPr>
      <t>Liialdus</t>
    </r>
  </si>
  <si>
    <t>Nr</t>
  </si>
  <si>
    <t>Kommentaarid ja selgitused</t>
  </si>
  <si>
    <t>NB! Lisa 4 järgmisel lehel</t>
  </si>
  <si>
    <t>1.3.</t>
  </si>
  <si>
    <t>1.4.</t>
  </si>
  <si>
    <t>1.5.</t>
  </si>
  <si>
    <t>Tehtud kulu või kuludokumendi nimetus</t>
  </si>
  <si>
    <t>Tehtud kulu või kulu-dokumendi summa, EUR</t>
  </si>
  <si>
    <t>Tegevused ja kululiigid vastavalt eelarvele</t>
  </si>
  <si>
    <t>http://www.sm.ee/et/lepingute-uldtingimused</t>
  </si>
  <si>
    <t xml:space="preserve">Lisa 4- Enesehindamise aruanne hasartmängumaksu laekumistest antud toetuse kasutamise lepingule                                       </t>
  </si>
  <si>
    <t xml:space="preserve">Sotsiaalministeeriumi kantsleri 28.08.2014 a. käskkirjaga nr 35 kinnitatud Sotsiaalministeeriumi hasartmängumaksu laekumistest toetuste andmise tingimuste ja korra                                                                    LISA 3
</t>
  </si>
  <si>
    <t>25.</t>
  </si>
  <si>
    <r>
      <t xml:space="preserve">Toetuse saaja kohustub tagastama jäägi samal ajal aruande esitamisega. </t>
    </r>
    <r>
      <rPr>
        <sz val="11"/>
        <rFont val="Arial"/>
        <family val="2"/>
      </rPr>
      <t xml:space="preserve">                    
</t>
    </r>
    <r>
      <rPr>
        <b/>
        <sz val="11"/>
        <rFont val="Arial"/>
        <family val="2"/>
      </rPr>
      <t>saaja</t>
    </r>
    <r>
      <rPr>
        <sz val="11"/>
        <rFont val="Arial"/>
        <family val="2"/>
      </rPr>
      <t xml:space="preserve">: </t>
    </r>
    <r>
      <rPr>
        <b/>
        <sz val="11"/>
        <rFont val="Arial"/>
        <family val="2"/>
      </rPr>
      <t>Rahandusministeerium</t>
    </r>
    <r>
      <rPr>
        <sz val="11"/>
        <rFont val="Arial"/>
        <family val="2"/>
      </rPr>
      <t xml:space="preserve">                                                     </t>
    </r>
    <r>
      <rPr>
        <sz val="9"/>
        <rFont val="Arial"/>
        <family val="2"/>
      </rPr>
      <t xml:space="preserve"> a/a: SEB IBAN EE 89 1010 2200 3479 6011 ;
Swedbank – IBAN EE93 2200 2210 2377 8606; Danske Bank AS Eesti Filiaal
IBAN EE 40 3300 3334 1611 0002 ; 
Nordea – IBAN EE 701 7000 1700 1577 198 
</t>
    </r>
    <r>
      <rPr>
        <b/>
        <sz val="9"/>
        <rFont val="Arial"/>
        <family val="2"/>
      </rPr>
      <t>viitenumber: 2800048574</t>
    </r>
    <r>
      <rPr>
        <b/>
        <sz val="11"/>
        <rFont val="Arial"/>
        <family val="2"/>
      </rPr>
      <t xml:space="preserve">
selgitus: </t>
    </r>
    <r>
      <rPr>
        <b/>
        <sz val="11"/>
        <color indexed="10"/>
        <rFont val="Arial"/>
        <family val="2"/>
      </rPr>
      <t xml:space="preserve">leping nr ... </t>
    </r>
  </si>
  <si>
    <t>HASARTMÄNGUMAKSU LAEKUMISTEST ANTUD TOETUSE KASUTAMISE ARUANNE</t>
  </si>
  <si>
    <r>
      <t xml:space="preserve">Vahearuanne </t>
    </r>
    <r>
      <rPr>
        <i/>
        <sz val="11"/>
        <rFont val="Arial"/>
        <family val="2"/>
      </rPr>
      <t>(periood, mille kohta aruanne esitatakse)</t>
    </r>
  </si>
  <si>
    <t>NB! Kui tegemist vahearuandega, täita esimene rida</t>
  </si>
  <si>
    <t xml:space="preserve">http://www.sm.ee/et/hasartmangumaksu-projektid </t>
  </si>
  <si>
    <t>Jõgevamaa Puuetega Inimeste Koda</t>
  </si>
  <si>
    <t>Helika Sõber</t>
  </si>
  <si>
    <t>jogevapik@gmail.com</t>
  </si>
  <si>
    <t>Jõgevamaa Puuetega Inimeste Koja ja liikmesorganisatsioonide tegevuse toetamine aastal 2016</t>
  </si>
  <si>
    <t>KOV</t>
  </si>
  <si>
    <t>Kohaliku Omaalgatuse Programm</t>
  </si>
  <si>
    <t>Koda</t>
  </si>
  <si>
    <t>Liikmesorganisatsioonid</t>
  </si>
  <si>
    <t>KOP</t>
  </si>
  <si>
    <t>Projektide üldine ja detailne PDF</t>
  </si>
  <si>
    <t>Jrk. nr</t>
  </si>
  <si>
    <t xml:space="preserve">Alaprojekti (tegevuse) nimetus </t>
  </si>
  <si>
    <r>
      <t>Alaprojekti sisu avav selgitus</t>
    </r>
    <r>
      <rPr>
        <sz val="9"/>
        <rFont val="Arial"/>
        <family val="2"/>
      </rPr>
      <t xml:space="preserve"> (paari lausega)</t>
    </r>
  </si>
  <si>
    <r>
      <t>Planee-ritud
kulu, €</t>
    </r>
    <r>
      <rPr>
        <b/>
        <vertAlign val="superscript"/>
        <sz val="9"/>
        <rFont val="Arial"/>
        <family val="2"/>
      </rPr>
      <t>1</t>
    </r>
  </si>
  <si>
    <r>
      <t xml:space="preserve">Sellest
</t>
    </r>
    <r>
      <rPr>
        <b/>
        <sz val="9"/>
        <color indexed="10"/>
        <rFont val="Arial"/>
        <family val="2"/>
      </rPr>
      <t>Fond-i</t>
    </r>
    <r>
      <rPr>
        <b/>
        <sz val="9"/>
        <rFont val="Arial"/>
        <family val="2"/>
      </rPr>
      <t xml:space="preserve"> 
osalus, €</t>
    </r>
  </si>
  <si>
    <t>Tegelik kulu</t>
  </si>
  <si>
    <r>
      <t>Tegeliku kulu vahe planeeritud kuluga, €</t>
    </r>
    <r>
      <rPr>
        <b/>
        <vertAlign val="superscript"/>
        <sz val="9"/>
        <rFont val="Arial"/>
        <family val="2"/>
      </rPr>
      <t>3</t>
    </r>
  </si>
  <si>
    <r>
      <t>sellest</t>
    </r>
    <r>
      <rPr>
        <sz val="9"/>
        <color indexed="10"/>
        <rFont val="Arial"/>
        <family val="2"/>
      </rPr>
      <t xml:space="preserve"> Fond-i</t>
    </r>
    <r>
      <rPr>
        <sz val="9"/>
        <rFont val="Arial"/>
        <family val="2"/>
      </rPr>
      <t xml:space="preserve"> osalus, €</t>
    </r>
  </si>
  <si>
    <t>Aruandlus-
perioodil, €</t>
  </si>
  <si>
    <r>
      <t>sellest</t>
    </r>
    <r>
      <rPr>
        <b/>
        <sz val="9"/>
        <color indexed="10"/>
        <rFont val="Arial"/>
        <family val="2"/>
      </rPr>
      <t xml:space="preserve"> Fond-i </t>
    </r>
    <r>
      <rPr>
        <b/>
        <sz val="9"/>
        <rFont val="Arial"/>
        <family val="2"/>
      </rPr>
      <t>osalus, €</t>
    </r>
  </si>
  <si>
    <r>
      <t xml:space="preserve">Kulu selgitus
</t>
    </r>
    <r>
      <rPr>
        <b/>
        <u val="single"/>
        <sz val="9"/>
        <color indexed="10"/>
        <rFont val="Arial"/>
        <family val="2"/>
      </rPr>
      <t>Meritis alaprojekti nimi</t>
    </r>
  </si>
  <si>
    <r>
      <t>Kokku, €</t>
    </r>
    <r>
      <rPr>
        <b/>
        <vertAlign val="superscript"/>
        <sz val="9"/>
        <rFont val="Arial"/>
        <family val="2"/>
      </rPr>
      <t>2</t>
    </r>
  </si>
  <si>
    <r>
      <t xml:space="preserve">sellest </t>
    </r>
    <r>
      <rPr>
        <b/>
        <sz val="9"/>
        <color indexed="10"/>
        <rFont val="Arial"/>
        <family val="2"/>
      </rPr>
      <t xml:space="preserve">Fond-i </t>
    </r>
    <r>
      <rPr>
        <b/>
        <sz val="9"/>
        <rFont val="Arial"/>
        <family val="2"/>
      </rPr>
      <t>osalus, €</t>
    </r>
  </si>
  <si>
    <t>4a</t>
  </si>
  <si>
    <t>5a</t>
  </si>
  <si>
    <t>7a</t>
  </si>
  <si>
    <t>8a</t>
  </si>
  <si>
    <t>1.1.</t>
  </si>
  <si>
    <t>Jõgevamaa Puuetega Inimeste Koja ja liikmesorganisatsioonide tegevus 2016.a.</t>
  </si>
  <si>
    <t>Eesmärgiks on puuetega inimeste koostöö ja koordinatsiooni teostamine maakonnas</t>
  </si>
  <si>
    <t>1.1.E; 1.1.F; 1.1.K; 1.1.O</t>
  </si>
  <si>
    <t>1.2.</t>
  </si>
  <si>
    <t>Rahvusvahelise puuetega inimeste päeva tähistamine 2015</t>
  </si>
  <si>
    <t>Teadlikkuse tõstmine, ühistegevus</t>
  </si>
  <si>
    <t>1.6.</t>
  </si>
  <si>
    <t>Koda kokku</t>
  </si>
  <si>
    <t>2.1</t>
  </si>
  <si>
    <t>Ühtsuses peitub jõud</t>
  </si>
  <si>
    <t>Kutsehaigete ja töövigastustes kannatanute teadlikkuse töstmine ja nende kaasamine ühistegevusse, organisatsiooni tegevusse</t>
  </si>
  <si>
    <t>Kutsehaiged</t>
  </si>
  <si>
    <t>2.2</t>
  </si>
  <si>
    <t>Unistused teoks</t>
  </si>
  <si>
    <t>Anda vaimupuudega noortele võimalus osaleda ühistegevuses</t>
  </si>
  <si>
    <t>Vaimupuuded</t>
  </si>
  <si>
    <t>2.3</t>
  </si>
  <si>
    <t>Elu diabeediga</t>
  </si>
  <si>
    <t>Diabeedist teavitamine ja nõustamine</t>
  </si>
  <si>
    <t>Diabeet</t>
  </si>
  <si>
    <t>2.4</t>
  </si>
  <si>
    <t>Kuulmisabi kättesaadavaks</t>
  </si>
  <si>
    <t>Vaegkuuljate toimetulekuks kaasaaitamine, info edastamine, nõustamine</t>
  </si>
  <si>
    <t>Vaegkuuljad</t>
  </si>
  <si>
    <t>2.5</t>
  </si>
  <si>
    <t>Ühisel nõul, ühisel jõul</t>
  </si>
  <si>
    <t>Puuetega laste ja nende huvide kaitsmine ning ühistegevuse korraldamine</t>
  </si>
  <si>
    <t>Puuetega laste vanemad</t>
  </si>
  <si>
    <t>2.6</t>
  </si>
  <si>
    <t>Aita südant ise</t>
  </si>
  <si>
    <t>Südamehaigete teavitamine ja teadlikkuse tõstmine</t>
  </si>
  <si>
    <t>Südamehaiged</t>
  </si>
  <si>
    <t>2.7</t>
  </si>
  <si>
    <t>Tegutseme</t>
  </si>
  <si>
    <t>Radikuliidi- ja reumahaigete teavitamine ja teadlikkuse tõstmine</t>
  </si>
  <si>
    <t>RaRe</t>
  </si>
  <si>
    <t>2.8</t>
  </si>
  <si>
    <t>Vaegnägijate võrdsed võimalused</t>
  </si>
  <si>
    <t>Suurendada vaegnägijate toimetulekuvõimalusi ja tõsta teadlikkust</t>
  </si>
  <si>
    <t>Vaegnägijad</t>
  </si>
  <si>
    <t>2.9</t>
  </si>
  <si>
    <t>Toetaja ja sõber sinu kõrval</t>
  </si>
  <si>
    <t>Puuetega inimeste toimetulekuoskuste suurendamine läbi teenuste arendamise</t>
  </si>
  <si>
    <t>Tugikeskus</t>
  </si>
  <si>
    <t>Ühingud kokku</t>
  </si>
  <si>
    <t>KOKKU:</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</si>
  <si>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</si>
  <si>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</si>
  <si>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</si>
  <si>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</si>
  <si>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t>PROJEKTI NIMETUS: Jõgevamaa Puuetega Inimeste Koja ja liikmesorganisatsioonide tegevuse toetamine aastal 2016</t>
  </si>
  <si>
    <t>Merit</t>
  </si>
  <si>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t>
  </si>
  <si>
    <t>•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t>
  </si>
  <si>
    <t>2016.aastal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t>
  </si>
  <si>
    <t>Püstitatud eesmärgid on saavutatud, Koda töötab igapäevaselt avatud asutusena avalikes huvides.</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</si>
  <si>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t>
  </si>
  <si>
    <t xml:space="preserve">Kui puudega inimesed on saanud oma probleemidele ammendava vastuse või dokumendid täidetud, on suulise tagasisidena koja töötajaid ja juhatuse liikmeid tänatud. Oluline on Jõgevamaa PIKi infovoldiku levitamine ja veebilehe pidev uuendamine. Pärast üritusi on tänatud Koja töötajaid ja soovitud jõudu edaspidiseks.  
Niikaua kui külastatakse koda, on see asutus vajalik. </t>
  </si>
  <si>
    <t>Eesti Puuetega Inimeste Fond, Eesti Puuetega Inimeste Koda, Jõgeva Vallavalitsus, Jõgeva Linnavalitsus, Pajusi Vallavalitsus, Põltsamaa Vallavalitsus, Tabivere Vallavalitsus, Kasepää Vallavalitsus, Palamuse Vallavalitsus, Puurmani Vallavalitsus, Saare Vallavalitsus.</t>
  </si>
  <si>
    <t>Jõgevamaa Puuetega Inimeste Koda (Koda) on mittetulundusühing, mis tegutseb avalikes huvides sotsiaal-, haridus- ja kultuurivaldkonnas ja ühendab vaba tahte alusel puuetega inimeste ühinguid ja füüsilisi isikuid, kelle tegevuseks on puuetega inimeste iseseisva toimetuleku edendamine.
Koja eesmärgiks on puuetega inimeste valdkonnaga seotud koostöö ja koordinatsiooni teostamine maakonnas.
Eesmärgi saavutamiseks täidame EV Invapoliitika Üldkontseptsiooni puuetega inimestele võrdsete võimaluste loomise standardreegleid ja Jõgevamaa Puuetega Inimeste Koja arengukavast aastateks 2016-2020.
Teeme koostööd Eesti Puuetega Inimeste Koja (edaspidi EPIK) ja Eesti Puuetega Inimeste Fondiga (edaspidi EPIF), erinevate puude liikide ühendustega, maavalitsuse, kohalike omavalitsuste ja riigiasutustega. Tutvustame ja avalikustame Koja tööd.
Koja reaalne tegevus on orgaaniline ja läbipõimunud nii eesmärgistatuse kui ka sihtgruppide poolest, olles suunatud kõigile oma liikmesorganisatsioonidele ja üksikliikmetele kui nende läbi kõigile maakonna puuetega inimestele. 
Koda püüab oma juhatuse ja liikmete kaudu osaleda võimalikult paljudel invaküsimustega seotud üritustel, et sealkuuldut edastada oma liikmete ja liikmesorganisatsioonide kaudu kõigile maakonna puuetega inimestele.</t>
  </si>
  <si>
    <t>Helika Sõber, juhatuse liige-tegevjuht</t>
  </si>
  <si>
    <t>/allkirjastatud digitaalselt/</t>
  </si>
  <si>
    <t>HMN protokoll nr 2015/07; 20.-21. detsember 2015</t>
  </si>
  <si>
    <t>Leping nr 3-3/3434-45; veebruar 2016</t>
  </si>
  <si>
    <t>Jõgevamaa Puuetega Inimeste Koja ja liikmesorganistasioonide tegevuse toetamine aastal 2016</t>
  </si>
  <si>
    <t>Tegevusprogramm alaprojektide/tegevuste lõikes</t>
  </si>
  <si>
    <t>01.01.2016 - 31.12.2016</t>
  </si>
  <si>
    <t>Õppereis ja messid</t>
  </si>
  <si>
    <t>Eesmärgiks puuetega inimeste igapäevase toimetuleku suurendamine tutvustades abivahendeid ja seadusandlust</t>
  </si>
  <si>
    <t>Kohalikud omavalitsused, KOP</t>
  </si>
  <si>
    <t xml:space="preserve">2015. aasta sügisel esitatud 13 kohalikule omavalitsustele tegevustoetuse taotlused 2016.a eelarvest, mis osaliselt ka rahastati.
</t>
  </si>
  <si>
    <t>Vabariigi Valitsuse 08.04.2010.a määruse nr 46 alusel esitatava aruande täitmiseks</t>
  </si>
  <si>
    <r>
      <t xml:space="preserve">EPI Koja võrgustikule tegevustoetuse taotlemisel lähtub Fond  EV Valitsuse poolt 15.mail 2001.a. heakskiidetud EV Invapoliitika Üldkontseptsiooni “Puuetega inimestele võrdsete võimaluste loomise standardreeglid” 18.reeglist, mille kohaselt peab  riik tunnustama, et </t>
    </r>
    <r>
      <rPr>
        <b/>
        <sz val="11"/>
        <rFont val="Arial"/>
        <family val="2"/>
      </rPr>
      <t>puuetega inimeste organisatsioonide</t>
    </r>
    <r>
      <rPr>
        <sz val="11"/>
        <rFont val="Arial"/>
        <family val="2"/>
      </rPr>
      <t xml:space="preserve">l on invapoliitika arendamisel oma </t>
    </r>
    <r>
      <rPr>
        <b/>
        <sz val="11"/>
        <rFont val="Arial"/>
        <family val="2"/>
      </rPr>
      <t xml:space="preserve">roll:
</t>
    </r>
    <r>
      <rPr>
        <sz val="11"/>
        <rFont val="Arial"/>
        <family val="2"/>
      </rPr>
      <t xml:space="preserve">• </t>
    </r>
    <r>
      <rPr>
        <b/>
        <sz val="11"/>
        <rFont val="Arial"/>
        <family val="2"/>
      </rPr>
      <t>vajaduste ja prioriteetide määratlemine
• planeerimises osalemine
• puuetega inimeste elu puudutavate teenuste ja abinõude osutamine ja hindamine
• ning rahva teadlikkuse tõstmisele ja muutuste elluviimisele kaasaaitamine</t>
    </r>
    <r>
      <rPr>
        <sz val="11"/>
        <rFont val="Arial"/>
        <family val="2"/>
      </rPr>
      <t xml:space="preserve">
</t>
    </r>
  </si>
  <si>
    <t>Arvuline indikaator</t>
  </si>
  <si>
    <t>Puuetega inimeste organisatsioonid realiseerivad neid rolle oma tegevusprogrammides läbi alljärgnevate tegevuste:</t>
  </si>
  <si>
    <t>Taotluses planeeri-tud</t>
  </si>
  <si>
    <t>Tegelik (kasva-valt aasta algusest)</t>
  </si>
  <si>
    <r>
      <t>1.</t>
    </r>
    <r>
      <rPr>
        <b/>
        <sz val="11"/>
        <rFont val="Times New Roman"/>
        <family val="1"/>
      </rPr>
      <t xml:space="preserve">      </t>
    </r>
    <r>
      <rPr>
        <b/>
        <u val="single"/>
        <sz val="11"/>
        <rFont val="Arial"/>
        <family val="2"/>
      </rPr>
      <t>vajaduste ja prioriteetide määratlemiseks:</t>
    </r>
  </si>
  <si>
    <r>
      <t>1.1.</t>
    </r>
    <r>
      <rPr>
        <sz val="11"/>
        <rFont val="Times New Roman"/>
        <family val="1"/>
      </rPr>
      <t xml:space="preserve">   </t>
    </r>
    <r>
      <rPr>
        <sz val="11"/>
        <rFont val="Arial"/>
        <family val="2"/>
      </rPr>
      <t>uuringute algatamine ja läbiviimine ning saadud informatsiooni süstematiseerimine ning edastamine poliitikakujundajatele ja teistele huvigruppidele</t>
    </r>
  </si>
  <si>
    <r>
      <t>1.2.</t>
    </r>
    <r>
      <rPr>
        <sz val="11"/>
        <rFont val="Times New Roman"/>
        <family val="1"/>
      </rPr>
      <t xml:space="preserve">   </t>
    </r>
    <r>
      <rPr>
        <sz val="11"/>
        <rFont val="Arial"/>
        <family val="2"/>
      </rPr>
      <t xml:space="preserve">puuetega inimesi puudutavate seaduste, muude õigusaktide, eelnõude, arengukavade, programmide ning projektide </t>
    </r>
    <r>
      <rPr>
        <b/>
        <sz val="11"/>
        <rFont val="Arial"/>
        <family val="2"/>
      </rPr>
      <t>väljatöötamises</t>
    </r>
    <r>
      <rPr>
        <sz val="11"/>
        <rFont val="Arial"/>
        <family val="2"/>
      </rPr>
      <t xml:space="preserve"> ja elluviimises </t>
    </r>
    <r>
      <rPr>
        <b/>
        <sz val="11"/>
        <rFont val="Arial"/>
        <family val="2"/>
      </rPr>
      <t>osalemine</t>
    </r>
  </si>
  <si>
    <t>2</t>
  </si>
  <si>
    <r>
      <t>1.3.</t>
    </r>
    <r>
      <rPr>
        <sz val="11"/>
        <rFont val="Times New Roman"/>
        <family val="1"/>
      </rPr>
      <t xml:space="preserve">   </t>
    </r>
    <r>
      <rPr>
        <sz val="11"/>
        <rFont val="Arial"/>
        <family val="2"/>
      </rPr>
      <t>poliitikakujundajatele ettepanekute, märgukirjade ja ekspertarvamuste edastamine</t>
    </r>
  </si>
  <si>
    <r>
      <t>1.4.</t>
    </r>
    <r>
      <rPr>
        <sz val="11"/>
        <rFont val="Times New Roman"/>
        <family val="1"/>
      </rPr>
      <t xml:space="preserve">   </t>
    </r>
    <r>
      <rPr>
        <sz val="11"/>
        <rFont val="Arial"/>
        <family val="2"/>
      </rPr>
      <t>erinevates nõukogudes, töögruppides, komisjonides ja ümarlaudades, milles on püsiv esindatus, liikmeks olemine</t>
    </r>
  </si>
  <si>
    <r>
      <t>1.5.</t>
    </r>
    <r>
      <rPr>
        <sz val="11"/>
        <rFont val="Times New Roman"/>
        <family val="1"/>
      </rPr>
      <t xml:space="preserve">   </t>
    </r>
    <r>
      <rPr>
        <b/>
        <sz val="11"/>
        <rFont val="Arial"/>
        <family val="2"/>
      </rPr>
      <t>…………</t>
    </r>
  </si>
  <si>
    <r>
      <t>2.</t>
    </r>
    <r>
      <rPr>
        <b/>
        <sz val="11"/>
        <rFont val="Times New Roman"/>
        <family val="1"/>
      </rPr>
      <t xml:space="preserve">      </t>
    </r>
    <r>
      <rPr>
        <b/>
        <u val="single"/>
        <sz val="11"/>
        <rFont val="Arial"/>
        <family val="2"/>
      </rPr>
      <t>planeerimises osalemiseks</t>
    </r>
    <r>
      <rPr>
        <b/>
        <sz val="11"/>
        <rFont val="Arial"/>
        <family val="2"/>
      </rPr>
      <t>:</t>
    </r>
  </si>
  <si>
    <t>2.1. ettepanekute esitamine riiklike ja/või KOV poliitikate, arengukavade, eelarvete jms väljatöötamisel</t>
  </si>
  <si>
    <r>
      <t xml:space="preserve">2.2. ettepanekute esitamine riiklike ja/või KOV </t>
    </r>
    <r>
      <rPr>
        <b/>
        <sz val="11"/>
        <rFont val="Arial"/>
        <family val="2"/>
      </rPr>
      <t>sotsiaalteenuste</t>
    </r>
    <r>
      <rPr>
        <sz val="11"/>
        <rFont val="Arial"/>
        <family val="2"/>
      </rPr>
      <t xml:space="preserve"> regulatsiooni muutmiseks (teenuseosutamise riiklik planeerimine, teenuste kvaliteedi ja tulemuslikkuse suurendamine, teenuste vastavus puudega inimeste vajadustele)</t>
    </r>
  </si>
  <si>
    <t>2.3. ………..</t>
  </si>
  <si>
    <r>
      <t>3.</t>
    </r>
    <r>
      <rPr>
        <b/>
        <sz val="11"/>
        <rFont val="Times New Roman"/>
        <family val="1"/>
      </rPr>
      <t xml:space="preserve">      </t>
    </r>
    <r>
      <rPr>
        <b/>
        <u val="single"/>
        <sz val="11"/>
        <rFont val="Arial"/>
        <family val="2"/>
      </rPr>
      <t>puuetega inimeste elu puudutavate teenuste ja abinõude hindamine  ja osutamine</t>
    </r>
    <r>
      <rPr>
        <b/>
        <sz val="11"/>
        <rFont val="Arial"/>
        <family val="2"/>
      </rPr>
      <t>:</t>
    </r>
  </si>
  <si>
    <r>
      <t>3.1.</t>
    </r>
    <r>
      <rPr>
        <sz val="11"/>
        <rFont val="Times New Roman"/>
        <family val="1"/>
      </rPr>
      <t xml:space="preserve">   </t>
    </r>
    <r>
      <rPr>
        <sz val="11"/>
        <rFont val="Arial"/>
        <family val="2"/>
      </rPr>
      <t>puuetega inimestele osutatavate teenuste hindamine</t>
    </r>
  </si>
  <si>
    <r>
      <t>3.2.</t>
    </r>
    <r>
      <rPr>
        <sz val="11"/>
        <rFont val="Times New Roman"/>
        <family val="1"/>
      </rPr>
      <t xml:space="preserve">   </t>
    </r>
    <r>
      <rPr>
        <sz val="11"/>
        <rFont val="Arial"/>
        <family val="2"/>
      </rPr>
      <t>ettepanekute esitamine riiklike või KOV teenuste parandamiseks/muutmiseks</t>
    </r>
  </si>
  <si>
    <r>
      <t>3.3.</t>
    </r>
    <r>
      <rPr>
        <sz val="11"/>
        <rFont val="Times New Roman"/>
        <family val="1"/>
      </rPr>
      <t xml:space="preserve">   </t>
    </r>
    <r>
      <rPr>
        <sz val="11"/>
        <rFont val="Arial"/>
        <family val="2"/>
      </rPr>
      <t>puuetega inimestele suunatud teenuste osutamine</t>
    </r>
  </si>
  <si>
    <r>
      <t>3.4.</t>
    </r>
    <r>
      <rPr>
        <sz val="11"/>
        <rFont val="Times New Roman"/>
        <family val="1"/>
      </rPr>
      <t xml:space="preserve">   </t>
    </r>
    <r>
      <rPr>
        <sz val="11"/>
        <rFont val="Arial"/>
        <family val="2"/>
      </rPr>
      <t>erinevate oskuste arendamiseks tehtavate ürituste korraldamine</t>
    </r>
  </si>
  <si>
    <r>
      <t>3.5.</t>
    </r>
    <r>
      <rPr>
        <sz val="11"/>
        <rFont val="Times New Roman"/>
        <family val="1"/>
      </rPr>
      <t xml:space="preserve">   </t>
    </r>
    <r>
      <rPr>
        <b/>
        <sz val="11"/>
        <rFont val="Arial"/>
        <family val="2"/>
      </rPr>
      <t>……..</t>
    </r>
  </si>
  <si>
    <r>
      <t>4.</t>
    </r>
    <r>
      <rPr>
        <b/>
        <sz val="11"/>
        <rFont val="Times New Roman"/>
        <family val="1"/>
      </rPr>
      <t xml:space="preserve">      </t>
    </r>
    <r>
      <rPr>
        <b/>
        <u val="single"/>
        <sz val="11"/>
        <rFont val="Arial"/>
        <family val="2"/>
      </rPr>
      <t>rahva teadlikkuse tõstmisele ja muutuste elluviimisele kaasaaitamine</t>
    </r>
    <r>
      <rPr>
        <b/>
        <sz val="11"/>
        <rFont val="Arial"/>
        <family val="2"/>
      </rPr>
      <t>:</t>
    </r>
  </si>
  <si>
    <t>4.1. puuetega inimestega seonduva kajastamine artiklites ja esinemistes avalikus meedias (TV, raadio, ajalehed, ajakirjad)</t>
  </si>
  <si>
    <t>4.2. teabepäevade, seminaride, konverentside jms infoürituste korraldamine</t>
  </si>
  <si>
    <t>4.3. ……..</t>
  </si>
  <si>
    <t>• Organisatsiooniline tegevus: 6 juhatuse koosolekut; 2 üldkoosolekut, õppereis, abivahendite mess, koda avatud kõikidele külastajatele 4 x nädalas; liikmesorganisatsioonide tegevuse koordineerimine; Koja 2015.a aastaaruanne ning 2016.a vahearuande tegevus- ja rahaliste vahendite kasutamise koostamine EPIF-le, koostöö tegemine riigiasutuste; kohalike omavalitsuste ja kolmanda sektori organisatsioonidega.                                                        Läbi viidud 5 infopäeva/koolitust:                                                                                                                                     • Seadusandluse muudatused, abivahendite taotlemine, mis on Töötukassa ja mis SKA ülesanded ja teenused
• Töövõime hindamine, Jõgevamaa Nõustamiskeskuse teenused
• Puu- ja köögiviljad meie toidulaual
• KOV ja riiklikud teenused
• Tervislik toitumine
Lisaks:
• Jõgevamaa puuetega inimeste ja nende pereliikmete nõustamine.  Kodulehe pidev uuendamine ja info kajastamine aadressil http://www.jogevapik.ee/. 
• Osaletud: EPIK üldkoosolekul,  maakonna sotsiaaltöötajate ümarlaudadel, õppereisil, MTÜ Jõgevamaa Koostöökoja üldkoosolekul, Rajaleidja nõustamiskomisjonis, Jõgeva LV sotsiaalkomisjoni koosolekul                                                                                                      • Liikmesorganisatsioonide korraldatud koosolekud, teabepäevad ning nende osalemised erinevatel koostöökohtumistel</t>
  </si>
  <si>
    <t>Koda on esitanud Jõgevamaa 13 omavalitsusele taotluse 2015.aasta sügisel, et omavalitsused toetaksid Koja tegevust oma 2016.a eelarvetest, mis osaliselt rahuldati. Kohaliku Omaalgatuse Programm. Kulutuste vähendamiseks on peetud läbirääkimisi erinevate asutustega, kes on Kojale soodustusi teinud oma võimaluste piires.</t>
  </si>
  <si>
    <t xml:space="preserve">Koja juhatuse liikmed ja tegevaparaat kasutab igapäevase järjepideva töö tegemiseks oma isiklikke sõiduautosid; juhatuse liikmed kasutavad oma isiklikke mobiile asjaajamisel; koostööd on tehtud liikmesorganisatsioonide esindajatega, kes teevad vabatahtlikku tööd; Koja ruume koristatakse ja remonditakse vabatahtlikult tasuta; 
2016.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(nõustamine, dokumentide täitmine, koopiate tegemine).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Koja juhatuse liikmete osalemine erinevates komisjonides, teabepäevadel ja üritustel.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</si>
</sst>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General\ "/>
  </numFmts>
  <fonts count="71">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sz val="10"/>
      <color indexed="23"/>
      <name val="Calibri"/>
      <family val="2"/>
    </font>
    <font>
      <sz val="7"/>
      <name val="Times New Roman"/>
      <family val="1"/>
    </font>
    <font>
      <i/>
      <sz val="9"/>
      <name val="Arial"/>
      <family val="2"/>
    </font>
    <font>
      <sz val="11.5"/>
      <name val="Arial"/>
      <family val="2"/>
    </font>
    <font>
      <sz val="11"/>
      <name val="Georgia"/>
      <family val="1"/>
    </font>
    <font>
      <sz val="9"/>
      <name val="Arial"/>
      <family val="2"/>
    </font>
    <font>
      <b/>
      <sz val="11"/>
      <color indexed="8"/>
      <name val="Arial"/>
      <family val="2"/>
    </font>
    <font>
      <sz val="11"/>
      <color indexed="8"/>
      <name val="Arial"/>
      <family val="2"/>
    </font>
    <font>
      <b/>
      <sz val="12"/>
      <color indexed="8"/>
      <name val="Arial"/>
      <family val="2"/>
    </font>
    <font>
      <sz val="8"/>
      <color indexed="23"/>
      <name val="Calibri"/>
      <family val="2"/>
    </font>
    <font>
      <b/>
      <sz val="11"/>
      <color indexed="30"/>
      <name val="Arial"/>
      <family val="2"/>
    </font>
    <font>
      <b/>
      <sz val="10"/>
      <name val="Arial"/>
      <family val="2"/>
    </font>
    <font>
      <b/>
      <sz val="9"/>
      <name val="Arial"/>
      <family val="2"/>
    </font>
    <font>
      <b/>
      <sz val="11"/>
      <color indexed="10"/>
      <name val="Arial"/>
      <family val="2"/>
    </font>
    <font>
      <b/>
      <vertAlign val="superscript"/>
      <sz val="9"/>
      <name val="Arial"/>
      <family val="2"/>
    </font>
    <font>
      <b/>
      <sz val="9"/>
      <color indexed="10"/>
      <name val="Arial"/>
      <family val="2"/>
    </font>
    <font>
      <sz val="9"/>
      <color indexed="10"/>
      <name val="Arial"/>
      <family val="2"/>
    </font>
    <font>
      <b/>
      <u val="single"/>
      <sz val="9"/>
      <color indexed="10"/>
      <name val="Arial"/>
      <family val="2"/>
    </font>
    <font>
      <b/>
      <sz val="8"/>
      <name val="Arial"/>
      <family val="2"/>
    </font>
    <font>
      <vertAlign val="superscript"/>
      <sz val="8"/>
      <name val="Arial"/>
      <family val="2"/>
    </font>
    <font>
      <sz val="7"/>
      <name val="Arial"/>
      <family val="2"/>
    </font>
    <font>
      <b/>
      <sz val="11"/>
      <name val="Times New Roman"/>
      <family val="1"/>
    </font>
    <font>
      <b/>
      <u val="single"/>
      <sz val="11"/>
      <name val="Arial"/>
      <family val="2"/>
    </font>
    <font>
      <sz val="11"/>
      <name val="Times New Roman"/>
      <family val="1"/>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1"/>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medium"/>
      <top style="medium"/>
      <bottom>
        <color indexed="63"/>
      </bottom>
    </border>
    <border>
      <left style="hair"/>
      <right style="hair"/>
      <top style="hair"/>
      <bottom style="hair"/>
    </border>
    <border>
      <left style="hair"/>
      <right style="hair"/>
      <top style="hair"/>
      <bottom>
        <color indexed="63"/>
      </bottom>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color indexed="63"/>
      </top>
      <bottom style="thin"/>
    </border>
    <border>
      <left style="hair"/>
      <right style="hair"/>
      <top>
        <color indexed="63"/>
      </top>
      <bottom style="thin"/>
    </border>
    <border>
      <left style="hair"/>
      <right style="hair"/>
      <top>
        <color indexed="63"/>
      </top>
      <bottom style="hair"/>
    </border>
    <border>
      <left style="medium"/>
      <right style="medium"/>
      <top style="medium"/>
      <bottom>
        <color indexed="63"/>
      </botto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1" applyNumberFormat="0" applyAlignment="0" applyProtection="0"/>
    <xf numFmtId="0" fontId="56" fillId="20" borderId="0" applyNumberFormat="0" applyBorder="0" applyAlignment="0" applyProtection="0"/>
    <xf numFmtId="0" fontId="57" fillId="21" borderId="0" applyNumberFormat="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22" borderId="3" applyNumberFormat="0" applyAlignment="0" applyProtection="0"/>
    <xf numFmtId="0" fontId="3" fillId="0" borderId="0" applyNumberFormat="0" applyFill="0" applyBorder="0" applyAlignment="0" applyProtection="0"/>
    <xf numFmtId="0" fontId="61" fillId="0" borderId="4" applyNumberFormat="0" applyFill="0" applyAlignment="0" applyProtection="0"/>
    <xf numFmtId="0" fontId="0" fillId="23" borderId="5" applyNumberFormat="0" applyFont="0" applyAlignment="0" applyProtection="0"/>
    <xf numFmtId="0" fontId="62" fillId="24" borderId="0" applyNumberFormat="0" applyBorder="0" applyAlignment="0" applyProtection="0"/>
    <xf numFmtId="0" fontId="6" fillId="0" borderId="0">
      <alignment vertical="center"/>
      <protection/>
    </xf>
    <xf numFmtId="0" fontId="0" fillId="0" borderId="0">
      <alignment/>
      <protection/>
    </xf>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9" fontId="0" fillId="0" borderId="0" applyFon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67" fillId="0" borderId="0" applyNumberFormat="0" applyFill="0" applyBorder="0" applyAlignment="0" applyProtection="0"/>
    <xf numFmtId="0" fontId="68" fillId="3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19" borderId="9" applyNumberFormat="0" applyAlignment="0" applyProtection="0"/>
  </cellStyleXfs>
  <cellXfs count="294">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0" xfId="0" applyFont="1" applyFill="1" applyBorder="1" applyAlignment="1">
      <alignment horizontal="center"/>
    </xf>
    <xf numFmtId="0" fontId="5" fillId="32" borderId="10" xfId="0" applyFont="1" applyFill="1" applyBorder="1" applyAlignment="1">
      <alignment horizontal="center"/>
    </xf>
    <xf numFmtId="0" fontId="4" fillId="0" borderId="11" xfId="0" applyFont="1" applyBorder="1" applyAlignment="1">
      <alignment horizontal="center" vertical="top" wrapText="1"/>
    </xf>
    <xf numFmtId="14" fontId="4" fillId="0" borderId="11"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8" fillId="32" borderId="0" xfId="0" applyFont="1" applyFill="1" applyAlignment="1">
      <alignment/>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2" xfId="0" applyFont="1" applyFill="1" applyBorder="1" applyAlignment="1">
      <alignment vertical="top" wrapText="1"/>
    </xf>
    <xf numFmtId="0" fontId="8" fillId="32" borderId="0" xfId="0" applyFont="1" applyFill="1" applyAlignment="1">
      <alignment wrapText="1"/>
    </xf>
    <xf numFmtId="0" fontId="6" fillId="32" borderId="0" xfId="0" applyFont="1" applyFill="1" applyAlignment="1">
      <alignment wrapText="1"/>
    </xf>
    <xf numFmtId="0" fontId="6" fillId="32" borderId="13" xfId="0" applyFont="1" applyFill="1" applyBorder="1" applyAlignment="1">
      <alignment/>
    </xf>
    <xf numFmtId="0" fontId="8" fillId="32" borderId="14" xfId="0" applyFont="1" applyFill="1" applyBorder="1" applyAlignment="1">
      <alignment/>
    </xf>
    <xf numFmtId="0" fontId="8" fillId="0" borderId="15" xfId="0" applyFont="1" applyBorder="1" applyAlignment="1">
      <alignment/>
    </xf>
    <xf numFmtId="0" fontId="8" fillId="0" borderId="16" xfId="0" applyFont="1" applyBorder="1" applyAlignment="1">
      <alignment horizontal="center" wrapText="1"/>
    </xf>
    <xf numFmtId="0" fontId="8" fillId="0" borderId="17" xfId="0" applyFont="1" applyBorder="1" applyAlignment="1">
      <alignment horizontal="center" wrapText="1"/>
    </xf>
    <xf numFmtId="0" fontId="6" fillId="32" borderId="0" xfId="0" applyFont="1" applyFill="1" applyAlignment="1">
      <alignment horizontal="left"/>
    </xf>
    <xf numFmtId="0" fontId="8" fillId="32" borderId="18" xfId="0" applyFont="1" applyFill="1" applyBorder="1" applyAlignment="1">
      <alignment/>
    </xf>
    <xf numFmtId="0" fontId="8" fillId="0" borderId="19" xfId="0" applyFont="1" applyBorder="1" applyAlignment="1">
      <alignment wrapText="1"/>
    </xf>
    <xf numFmtId="4" fontId="6" fillId="0" borderId="11" xfId="0" applyNumberFormat="1" applyFont="1" applyBorder="1" applyAlignment="1">
      <alignment/>
    </xf>
    <xf numFmtId="4" fontId="6" fillId="33" borderId="11" xfId="0" applyNumberFormat="1" applyFont="1" applyFill="1" applyBorder="1" applyAlignment="1">
      <alignment/>
    </xf>
    <xf numFmtId="0" fontId="8" fillId="32" borderId="11" xfId="0" applyFont="1" applyFill="1" applyBorder="1" applyAlignment="1">
      <alignment/>
    </xf>
    <xf numFmtId="0" fontId="6" fillId="0" borderId="19" xfId="0" applyFont="1" applyBorder="1" applyAlignment="1">
      <alignment wrapText="1"/>
    </xf>
    <xf numFmtId="0" fontId="6" fillId="32" borderId="11" xfId="0" applyFont="1" applyFill="1" applyBorder="1" applyAlignment="1">
      <alignment/>
    </xf>
    <xf numFmtId="0" fontId="6" fillId="0" borderId="20" xfId="0" applyFont="1" applyBorder="1" applyAlignment="1">
      <alignment wrapText="1"/>
    </xf>
    <xf numFmtId="4" fontId="6" fillId="0" borderId="21" xfId="0" applyNumberFormat="1" applyFont="1" applyBorder="1" applyAlignment="1">
      <alignment/>
    </xf>
    <xf numFmtId="0" fontId="6" fillId="32" borderId="22" xfId="0" applyFont="1" applyFill="1" applyBorder="1" applyAlignment="1">
      <alignment/>
    </xf>
    <xf numFmtId="0" fontId="6" fillId="34" borderId="14" xfId="0" applyFont="1" applyFill="1" applyBorder="1" applyAlignment="1">
      <alignment/>
    </xf>
    <xf numFmtId="0" fontId="8" fillId="34" borderId="15" xfId="0" applyFont="1" applyFill="1" applyBorder="1" applyAlignment="1">
      <alignment wrapText="1"/>
    </xf>
    <xf numFmtId="4" fontId="8" fillId="34" borderId="16" xfId="0" applyNumberFormat="1" applyFont="1" applyFill="1" applyBorder="1" applyAlignment="1">
      <alignment/>
    </xf>
    <xf numFmtId="0" fontId="6" fillId="32" borderId="16" xfId="0" applyFont="1" applyFill="1" applyBorder="1" applyAlignment="1">
      <alignment/>
    </xf>
    <xf numFmtId="0" fontId="8" fillId="0" borderId="14" xfId="0" applyFont="1" applyBorder="1" applyAlignment="1">
      <alignment vertical="top" wrapText="1"/>
    </xf>
    <xf numFmtId="0" fontId="8" fillId="0" borderId="14"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wrapText="1"/>
    </xf>
    <xf numFmtId="0" fontId="8" fillId="35" borderId="18" xfId="0" applyFont="1" applyFill="1" applyBorder="1" applyAlignment="1">
      <alignment/>
    </xf>
    <xf numFmtId="0" fontId="8" fillId="35" borderId="18" xfId="0" applyFont="1" applyFill="1" applyBorder="1" applyAlignment="1">
      <alignment vertical="top" wrapText="1"/>
    </xf>
    <xf numFmtId="4" fontId="8" fillId="35" borderId="18" xfId="0" applyNumberFormat="1" applyFont="1" applyFill="1" applyBorder="1" applyAlignment="1">
      <alignment horizontal="center"/>
    </xf>
    <xf numFmtId="4" fontId="8" fillId="35" borderId="25" xfId="0" applyNumberFormat="1" applyFont="1" applyFill="1" applyBorder="1" applyAlignment="1">
      <alignment horizontal="center"/>
    </xf>
    <xf numFmtId="0" fontId="8" fillId="35" borderId="18" xfId="0" applyFont="1" applyFill="1" applyBorder="1" applyAlignment="1">
      <alignment wrapText="1"/>
    </xf>
    <xf numFmtId="0" fontId="8" fillId="0" borderId="0" xfId="0" applyFont="1" applyAlignment="1">
      <alignment/>
    </xf>
    <xf numFmtId="4" fontId="6" fillId="0" borderId="18" xfId="0" applyNumberFormat="1" applyFont="1" applyBorder="1" applyAlignment="1">
      <alignment/>
    </xf>
    <xf numFmtId="4" fontId="6" fillId="0" borderId="12" xfId="0" applyNumberFormat="1" applyFont="1" applyBorder="1" applyAlignment="1">
      <alignment/>
    </xf>
    <xf numFmtId="0" fontId="6" fillId="0" borderId="11" xfId="0" applyFont="1" applyBorder="1" applyAlignment="1">
      <alignment wrapText="1"/>
    </xf>
    <xf numFmtId="0" fontId="6" fillId="0" borderId="11" xfId="0" applyFont="1" applyBorder="1" applyAlignment="1">
      <alignment/>
    </xf>
    <xf numFmtId="0" fontId="6" fillId="35" borderId="11" xfId="0" applyFont="1" applyFill="1" applyBorder="1" applyAlignment="1">
      <alignment/>
    </xf>
    <xf numFmtId="0" fontId="8" fillId="35" borderId="19" xfId="0" applyFont="1" applyFill="1" applyBorder="1" applyAlignment="1">
      <alignment wrapText="1"/>
    </xf>
    <xf numFmtId="4" fontId="8" fillId="35" borderId="11" xfId="0" applyNumberFormat="1" applyFont="1" applyFill="1" applyBorder="1" applyAlignment="1">
      <alignment/>
    </xf>
    <xf numFmtId="4" fontId="8" fillId="33" borderId="11" xfId="0" applyNumberFormat="1" applyFont="1" applyFill="1" applyBorder="1" applyAlignment="1">
      <alignment/>
    </xf>
    <xf numFmtId="0" fontId="6" fillId="35" borderId="11" xfId="0" applyFont="1" applyFill="1" applyBorder="1" applyAlignment="1">
      <alignment wrapText="1"/>
    </xf>
    <xf numFmtId="0" fontId="8" fillId="35" borderId="11" xfId="0" applyFont="1" applyFill="1" applyBorder="1" applyAlignment="1">
      <alignment/>
    </xf>
    <xf numFmtId="4" fontId="8" fillId="35" borderId="11" xfId="0" applyNumberFormat="1" applyFont="1" applyFill="1" applyBorder="1" applyAlignment="1">
      <alignment horizontal="center"/>
    </xf>
    <xf numFmtId="4" fontId="8" fillId="35" borderId="12" xfId="0" applyNumberFormat="1" applyFont="1" applyFill="1" applyBorder="1" applyAlignment="1">
      <alignment horizontal="center"/>
    </xf>
    <xf numFmtId="4" fontId="8" fillId="0" borderId="11" xfId="0" applyNumberFormat="1" applyFont="1" applyBorder="1" applyAlignment="1">
      <alignment horizontal="center"/>
    </xf>
    <xf numFmtId="4" fontId="8" fillId="0" borderId="12" xfId="0" applyNumberFormat="1" applyFont="1" applyBorder="1" applyAlignment="1">
      <alignment horizontal="center"/>
    </xf>
    <xf numFmtId="0" fontId="6" fillId="35" borderId="21" xfId="0" applyFont="1" applyFill="1" applyBorder="1" applyAlignment="1">
      <alignment/>
    </xf>
    <xf numFmtId="0" fontId="8" fillId="35" borderId="20" xfId="0" applyFont="1" applyFill="1" applyBorder="1" applyAlignment="1">
      <alignment wrapText="1"/>
    </xf>
    <xf numFmtId="4" fontId="8" fillId="35" borderId="21" xfId="0" applyNumberFormat="1" applyFont="1" applyFill="1" applyBorder="1" applyAlignment="1">
      <alignment/>
    </xf>
    <xf numFmtId="0" fontId="6" fillId="35" borderId="21" xfId="0" applyFont="1" applyFill="1" applyBorder="1" applyAlignment="1">
      <alignment wrapText="1"/>
    </xf>
    <xf numFmtId="0" fontId="6" fillId="34" borderId="11" xfId="0" applyFont="1" applyFill="1" applyBorder="1" applyAlignment="1">
      <alignment/>
    </xf>
    <xf numFmtId="0" fontId="8" fillId="34" borderId="11" xfId="0" applyFont="1" applyFill="1" applyBorder="1" applyAlignment="1">
      <alignment wrapText="1"/>
    </xf>
    <xf numFmtId="4" fontId="8" fillId="34" borderId="11" xfId="0" applyNumberFormat="1" applyFont="1" applyFill="1" applyBorder="1" applyAlignment="1">
      <alignment/>
    </xf>
    <xf numFmtId="0" fontId="6" fillId="34" borderId="11" xfId="0" applyFont="1" applyFill="1" applyBorder="1" applyAlignment="1">
      <alignment wrapText="1"/>
    </xf>
    <xf numFmtId="0" fontId="6" fillId="36" borderId="11" xfId="0" applyFont="1" applyFill="1" applyBorder="1" applyAlignment="1">
      <alignment/>
    </xf>
    <xf numFmtId="4" fontId="8" fillId="18" borderId="11" xfId="0" applyNumberFormat="1" applyFont="1" applyFill="1" applyBorder="1" applyAlignment="1">
      <alignment/>
    </xf>
    <xf numFmtId="0" fontId="6" fillId="36" borderId="11"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6" fillId="0" borderId="0" xfId="0" applyFont="1" applyAlignment="1">
      <alignment wrapText="1"/>
    </xf>
    <xf numFmtId="0" fontId="6" fillId="0" borderId="18" xfId="0" applyFont="1" applyBorder="1" applyAlignment="1">
      <alignment/>
    </xf>
    <xf numFmtId="0" fontId="6" fillId="0" borderId="18" xfId="0" applyFont="1" applyBorder="1" applyAlignment="1">
      <alignment wrapText="1"/>
    </xf>
    <xf numFmtId="14" fontId="6" fillId="0" borderId="11" xfId="0" applyNumberFormat="1" applyFont="1" applyBorder="1" applyAlignment="1">
      <alignment/>
    </xf>
    <xf numFmtId="0" fontId="6" fillId="33" borderId="11" xfId="0" applyFont="1" applyFill="1" applyBorder="1" applyAlignment="1">
      <alignment wrapText="1"/>
    </xf>
    <xf numFmtId="0" fontId="8" fillId="32" borderId="0" xfId="0" applyFont="1" applyFill="1" applyBorder="1" applyAlignment="1">
      <alignment horizontal="right"/>
    </xf>
    <xf numFmtId="0" fontId="8" fillId="32" borderId="0" xfId="0" applyFont="1" applyFill="1" applyBorder="1" applyAlignment="1">
      <alignment/>
    </xf>
    <xf numFmtId="0" fontId="6" fillId="32" borderId="0" xfId="0" applyFont="1" applyFill="1" applyBorder="1" applyAlignment="1">
      <alignment wrapText="1"/>
    </xf>
    <xf numFmtId="4" fontId="8" fillId="0" borderId="26" xfId="0" applyNumberFormat="1" applyFont="1" applyFill="1" applyBorder="1" applyAlignment="1">
      <alignment/>
    </xf>
    <xf numFmtId="4" fontId="8" fillId="37" borderId="26" xfId="0" applyNumberFormat="1" applyFont="1" applyFill="1" applyBorder="1" applyAlignment="1">
      <alignment/>
    </xf>
    <xf numFmtId="0" fontId="8" fillId="36" borderId="11" xfId="0" applyFont="1" applyFill="1" applyBorder="1" applyAlignment="1">
      <alignment horizontal="left" vertical="top" wrapText="1"/>
    </xf>
    <xf numFmtId="0" fontId="11" fillId="34" borderId="11" xfId="0" applyFont="1" applyFill="1" applyBorder="1" applyAlignment="1">
      <alignment vertical="top" wrapText="1"/>
    </xf>
    <xf numFmtId="0" fontId="6" fillId="32" borderId="11" xfId="0" applyFont="1" applyFill="1" applyBorder="1" applyAlignment="1">
      <alignment vertical="top" wrapText="1"/>
    </xf>
    <xf numFmtId="0" fontId="11" fillId="35" borderId="11" xfId="0" applyFont="1" applyFill="1" applyBorder="1" applyAlignment="1">
      <alignment vertical="top" wrapText="1"/>
    </xf>
    <xf numFmtId="0" fontId="8" fillId="32" borderId="0" xfId="0" applyFont="1" applyFill="1" applyAlignment="1">
      <alignment vertical="top" wrapText="1"/>
    </xf>
    <xf numFmtId="0" fontId="8" fillId="36" borderId="11" xfId="0" applyFont="1" applyFill="1" applyBorder="1" applyAlignment="1">
      <alignment vertical="top" wrapText="1"/>
    </xf>
    <xf numFmtId="0" fontId="6" fillId="3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32" borderId="0" xfId="0" applyFont="1" applyFill="1" applyBorder="1" applyAlignment="1">
      <alignment vertical="top" wrapText="1"/>
    </xf>
    <xf numFmtId="0" fontId="8" fillId="0" borderId="0" xfId="0" applyFont="1" applyFill="1" applyBorder="1" applyAlignment="1">
      <alignment vertical="top" wrapText="1"/>
    </xf>
    <xf numFmtId="0" fontId="8" fillId="32" borderId="0" xfId="0" applyFont="1" applyFill="1" applyAlignment="1">
      <alignment horizontal="right" vertical="top" wrapText="1"/>
    </xf>
    <xf numFmtId="0" fontId="11" fillId="0" borderId="0" xfId="0" applyFont="1" applyFill="1" applyBorder="1" applyAlignment="1">
      <alignment vertical="top" wrapText="1"/>
    </xf>
    <xf numFmtId="0" fontId="8" fillId="34" borderId="11" xfId="0" applyFont="1" applyFill="1" applyBorder="1" applyAlignment="1">
      <alignment/>
    </xf>
    <xf numFmtId="0" fontId="11" fillId="35" borderId="0" xfId="0" applyFont="1" applyFill="1" applyAlignment="1">
      <alignment horizontal="justify" vertical="center"/>
    </xf>
    <xf numFmtId="0" fontId="11" fillId="35" borderId="11" xfId="0" applyFont="1" applyFill="1" applyBorder="1" applyAlignment="1">
      <alignment/>
    </xf>
    <xf numFmtId="0" fontId="11" fillId="35" borderId="11" xfId="0" applyFont="1" applyFill="1" applyBorder="1" applyAlignment="1">
      <alignment horizontal="justify" vertical="center"/>
    </xf>
    <xf numFmtId="0" fontId="11" fillId="35" borderId="11" xfId="0" applyFont="1" applyFill="1" applyBorder="1" applyAlignment="1">
      <alignment wrapText="1"/>
    </xf>
    <xf numFmtId="0" fontId="8" fillId="32" borderId="0" xfId="0" applyFont="1" applyFill="1" applyBorder="1" applyAlignment="1">
      <alignment horizontal="left"/>
    </xf>
    <xf numFmtId="0" fontId="8" fillId="32" borderId="11" xfId="0" applyFont="1" applyFill="1" applyBorder="1" applyAlignment="1">
      <alignment horizontal="left" wrapText="1"/>
    </xf>
    <xf numFmtId="0" fontId="8" fillId="32" borderId="12" xfId="0" applyFont="1" applyFill="1" applyBorder="1" applyAlignment="1">
      <alignment horizontal="left" vertical="top" wrapText="1"/>
    </xf>
    <xf numFmtId="0" fontId="6" fillId="0" borderId="11" xfId="0" applyFont="1" applyBorder="1" applyAlignment="1">
      <alignment horizontal="center" vertical="top" wrapText="1"/>
    </xf>
    <xf numFmtId="0" fontId="8" fillId="38" borderId="27" xfId="0" applyFont="1" applyFill="1" applyBorder="1" applyAlignment="1">
      <alignment horizontal="center" vertical="center" wrapText="1"/>
    </xf>
    <xf numFmtId="0" fontId="18" fillId="39" borderId="28" xfId="0" applyFont="1" applyFill="1" applyBorder="1" applyAlignment="1">
      <alignment vertical="center" wrapText="1"/>
    </xf>
    <xf numFmtId="0" fontId="19" fillId="39" borderId="28" xfId="0" applyFont="1" applyFill="1" applyBorder="1" applyAlignment="1">
      <alignment vertical="center" wrapText="1"/>
    </xf>
    <xf numFmtId="0" fontId="6" fillId="0" borderId="28" xfId="0" applyFont="1" applyBorder="1" applyAlignment="1">
      <alignment vertical="center" wrapText="1"/>
    </xf>
    <xf numFmtId="0" fontId="16" fillId="39" borderId="28" xfId="0" applyFont="1" applyFill="1" applyBorder="1" applyAlignment="1">
      <alignment vertical="center" wrapText="1"/>
    </xf>
    <xf numFmtId="0" fontId="19" fillId="0" borderId="28" xfId="0" applyFont="1" applyBorder="1" applyAlignment="1">
      <alignment vertical="center" wrapText="1"/>
    </xf>
    <xf numFmtId="0" fontId="20" fillId="0" borderId="0" xfId="0" applyFont="1" applyAlignment="1">
      <alignment horizontal="right" vertical="center"/>
    </xf>
    <xf numFmtId="0" fontId="8" fillId="38" borderId="29" xfId="0" applyFont="1" applyFill="1" applyBorder="1" applyAlignment="1">
      <alignment horizontal="right" vertical="center" wrapText="1"/>
    </xf>
    <xf numFmtId="0" fontId="21" fillId="0" borderId="0" xfId="0" applyFont="1" applyAlignment="1">
      <alignment horizontal="right" vertical="center" indent="12"/>
    </xf>
    <xf numFmtId="0" fontId="0" fillId="0" borderId="0" xfId="0" applyAlignment="1">
      <alignment horizontal="right"/>
    </xf>
    <xf numFmtId="0" fontId="18" fillId="39" borderId="30" xfId="0" applyFont="1" applyFill="1" applyBorder="1" applyAlignment="1">
      <alignment horizontal="center" vertical="center" wrapText="1"/>
    </xf>
    <xf numFmtId="0" fontId="6" fillId="0" borderId="30" xfId="0" applyNumberFormat="1" applyFont="1" applyBorder="1" applyAlignment="1">
      <alignment horizontal="center" vertical="center" wrapText="1"/>
    </xf>
    <xf numFmtId="0" fontId="0" fillId="0" borderId="0" xfId="0" applyAlignment="1">
      <alignment vertical="top" wrapText="1"/>
    </xf>
    <xf numFmtId="0" fontId="19" fillId="39" borderId="28" xfId="0" applyFont="1" applyFill="1" applyBorder="1" applyAlignment="1">
      <alignment vertical="top" wrapText="1"/>
    </xf>
    <xf numFmtId="0" fontId="6" fillId="0" borderId="28" xfId="0" applyFont="1" applyBorder="1" applyAlignment="1">
      <alignment vertical="top" wrapText="1"/>
    </xf>
    <xf numFmtId="0" fontId="16" fillId="39" borderId="28" xfId="0" applyFont="1" applyFill="1" applyBorder="1" applyAlignment="1">
      <alignment vertical="top" wrapText="1"/>
    </xf>
    <xf numFmtId="0" fontId="19" fillId="0" borderId="28" xfId="0" applyFont="1" applyBorder="1" applyAlignment="1">
      <alignment vertical="top" wrapText="1"/>
    </xf>
    <xf numFmtId="0" fontId="6" fillId="0" borderId="31" xfId="0" applyFont="1" applyBorder="1" applyAlignment="1">
      <alignment vertical="top" wrapText="1"/>
    </xf>
    <xf numFmtId="0" fontId="2" fillId="0" borderId="31" xfId="37" applyBorder="1" applyAlignment="1" applyProtection="1">
      <alignment vertical="top" wrapText="1"/>
      <protection/>
    </xf>
    <xf numFmtId="0" fontId="8" fillId="39" borderId="28" xfId="0" applyFont="1" applyFill="1" applyBorder="1" applyAlignment="1">
      <alignment vertical="top" wrapText="1"/>
    </xf>
    <xf numFmtId="0" fontId="10" fillId="0" borderId="28" xfId="0" applyFont="1" applyBorder="1" applyAlignment="1">
      <alignment vertical="top" wrapText="1"/>
    </xf>
    <xf numFmtId="0" fontId="17" fillId="0" borderId="28" xfId="0" applyFont="1" applyBorder="1" applyAlignment="1">
      <alignment vertical="top" wrapText="1"/>
    </xf>
    <xf numFmtId="0" fontId="6" fillId="0" borderId="30" xfId="0" applyNumberFormat="1" applyFont="1" applyBorder="1" applyAlignment="1">
      <alignment horizontal="right" vertical="center" wrapText="1"/>
    </xf>
    <xf numFmtId="0" fontId="8" fillId="39" borderId="30" xfId="0" applyNumberFormat="1" applyFont="1" applyFill="1" applyBorder="1" applyAlignment="1">
      <alignment horizontal="right" vertical="center" wrapText="1"/>
    </xf>
    <xf numFmtId="0" fontId="6" fillId="0" borderId="32" xfId="0" applyFont="1" applyBorder="1" applyAlignment="1">
      <alignment vertical="top" wrapText="1"/>
    </xf>
    <xf numFmtId="0" fontId="2" fillId="0" borderId="33" xfId="37" applyBorder="1" applyAlignment="1" applyProtection="1">
      <alignment vertical="top" wrapText="1"/>
      <protection/>
    </xf>
    <xf numFmtId="0" fontId="18" fillId="0" borderId="0" xfId="0" applyFont="1" applyAlignment="1">
      <alignment vertical="center"/>
    </xf>
    <xf numFmtId="0" fontId="4" fillId="32" borderId="0" xfId="0" applyFont="1" applyFill="1" applyBorder="1" applyAlignment="1">
      <alignment horizontal="left"/>
    </xf>
    <xf numFmtId="0" fontId="4" fillId="0" borderId="0" xfId="0" applyFont="1" applyBorder="1" applyAlignment="1">
      <alignment horizontal="left"/>
    </xf>
    <xf numFmtId="0" fontId="4" fillId="32" borderId="0" xfId="0" applyFont="1" applyFill="1" applyBorder="1" applyAlignment="1">
      <alignment horizontal="left" vertical="top" wrapText="1"/>
    </xf>
    <xf numFmtId="0" fontId="4" fillId="0" borderId="0" xfId="0" applyFont="1" applyBorder="1" applyAlignment="1">
      <alignment horizontal="left" vertical="top" wrapText="1"/>
    </xf>
    <xf numFmtId="0" fontId="22" fillId="32" borderId="0" xfId="0" applyFont="1" applyFill="1" applyAlignment="1">
      <alignment/>
    </xf>
    <xf numFmtId="0" fontId="6" fillId="32" borderId="0" xfId="0" applyFont="1" applyFill="1" applyBorder="1" applyAlignment="1">
      <alignment horizontal="left"/>
    </xf>
    <xf numFmtId="0" fontId="6" fillId="0" borderId="0" xfId="0" applyFont="1" applyAlignment="1">
      <alignment horizontal="left"/>
    </xf>
    <xf numFmtId="0" fontId="23" fillId="0" borderId="1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0" fillId="32" borderId="0" xfId="0" applyFont="1" applyFill="1" applyAlignment="1">
      <alignment wrapText="1"/>
    </xf>
    <xf numFmtId="0" fontId="0" fillId="0" borderId="0" xfId="0" applyFont="1" applyAlignment="1">
      <alignment wrapText="1"/>
    </xf>
    <xf numFmtId="0" fontId="8" fillId="32" borderId="0" xfId="0" applyFont="1" applyFill="1" applyAlignment="1">
      <alignment horizontal="left"/>
    </xf>
    <xf numFmtId="0" fontId="10" fillId="32" borderId="0" xfId="0" applyFont="1" applyFill="1" applyAlignment="1">
      <alignment horizontal="left"/>
    </xf>
    <xf numFmtId="0" fontId="6" fillId="0" borderId="18" xfId="0" applyFont="1" applyBorder="1" applyAlignment="1">
      <alignment horizontal="left"/>
    </xf>
    <xf numFmtId="0" fontId="6" fillId="0" borderId="35" xfId="0" applyFont="1" applyBorder="1" applyAlignment="1">
      <alignment vertical="top" wrapText="1"/>
    </xf>
    <xf numFmtId="0" fontId="6" fillId="32" borderId="11" xfId="0" applyFont="1" applyFill="1" applyBorder="1" applyAlignment="1">
      <alignment horizontal="left" vertical="top" wrapText="1"/>
    </xf>
    <xf numFmtId="0" fontId="8" fillId="32" borderId="0" xfId="46" applyFont="1" applyFill="1">
      <alignment vertical="center"/>
      <protection/>
    </xf>
    <xf numFmtId="0" fontId="6" fillId="32" borderId="0" xfId="46" applyFill="1">
      <alignment vertical="center"/>
      <protection/>
    </xf>
    <xf numFmtId="0" fontId="24" fillId="32" borderId="36" xfId="46" applyFont="1" applyFill="1" applyBorder="1" applyAlignment="1">
      <alignment horizontal="center" vertical="center" wrapText="1"/>
      <protection/>
    </xf>
    <xf numFmtId="0" fontId="24" fillId="32" borderId="37" xfId="46" applyFont="1" applyFill="1" applyBorder="1" applyAlignment="1">
      <alignment horizontal="center" vertical="center"/>
      <protection/>
    </xf>
    <xf numFmtId="49" fontId="1" fillId="32" borderId="38" xfId="46" applyNumberFormat="1" applyFont="1" applyFill="1" applyBorder="1" applyAlignment="1" applyProtection="1">
      <alignment horizontal="left" vertical="top" wrapText="1"/>
      <protection locked="0"/>
    </xf>
    <xf numFmtId="179" fontId="1" fillId="32" borderId="36" xfId="46" applyNumberFormat="1" applyFont="1" applyFill="1" applyBorder="1" applyAlignment="1" applyProtection="1">
      <alignment horizontal="left" vertical="top" wrapText="1"/>
      <protection locked="0"/>
    </xf>
    <xf numFmtId="2" fontId="1" fillId="32" borderId="36" xfId="46" applyNumberFormat="1" applyFont="1" applyFill="1" applyBorder="1" applyAlignment="1" applyProtection="1">
      <alignment horizontal="right" vertical="center"/>
      <protection locked="0"/>
    </xf>
    <xf numFmtId="179" fontId="1" fillId="32" borderId="36" xfId="46" applyNumberFormat="1" applyFont="1" applyFill="1" applyBorder="1" applyAlignment="1" applyProtection="1">
      <alignment horizontal="right" vertical="center"/>
      <protection locked="0"/>
    </xf>
    <xf numFmtId="179" fontId="1" fillId="32" borderId="36" xfId="46" applyNumberFormat="1" applyFont="1" applyFill="1" applyBorder="1" applyAlignment="1" applyProtection="1">
      <alignment horizontal="left" vertical="center" wrapText="1"/>
      <protection locked="0"/>
    </xf>
    <xf numFmtId="2" fontId="1" fillId="32" borderId="37" xfId="46" applyNumberFormat="1" applyFont="1" applyFill="1" applyBorder="1" applyAlignment="1" applyProtection="1">
      <alignment horizontal="right" vertical="center"/>
      <protection locked="0"/>
    </xf>
    <xf numFmtId="179" fontId="1" fillId="32" borderId="37" xfId="46" applyNumberFormat="1" applyFont="1" applyFill="1" applyBorder="1" applyAlignment="1" applyProtection="1">
      <alignment horizontal="right" vertical="center"/>
      <protection locked="0"/>
    </xf>
    <xf numFmtId="179" fontId="1" fillId="32" borderId="37" xfId="46" applyNumberFormat="1" applyFont="1" applyFill="1" applyBorder="1" applyAlignment="1" applyProtection="1">
      <alignment horizontal="left" vertical="center" wrapText="1"/>
      <protection locked="0"/>
    </xf>
    <xf numFmtId="179" fontId="30" fillId="32" borderId="36" xfId="46" applyNumberFormat="1" applyFont="1" applyFill="1" applyBorder="1" applyAlignment="1" applyProtection="1">
      <alignment horizontal="left" vertical="top" wrapText="1"/>
      <protection locked="0"/>
    </xf>
    <xf numFmtId="179" fontId="30" fillId="32" borderId="37" xfId="46" applyNumberFormat="1" applyFont="1" applyFill="1" applyBorder="1" applyAlignment="1" applyProtection="1">
      <alignment horizontal="right" vertical="center"/>
      <protection locked="0"/>
    </xf>
    <xf numFmtId="2" fontId="30" fillId="32" borderId="37" xfId="46" applyNumberFormat="1" applyFont="1" applyFill="1" applyBorder="1" applyAlignment="1" applyProtection="1">
      <alignment horizontal="right" vertical="center"/>
      <protection locked="0"/>
    </xf>
    <xf numFmtId="179" fontId="30" fillId="32" borderId="36" xfId="46" applyNumberFormat="1" applyFont="1" applyFill="1" applyBorder="1" applyAlignment="1" applyProtection="1">
      <alignment horizontal="right" vertical="center"/>
      <protection locked="0"/>
    </xf>
    <xf numFmtId="2" fontId="1" fillId="32" borderId="37" xfId="46" applyNumberFormat="1" applyFont="1" applyFill="1" applyBorder="1" applyAlignment="1" applyProtection="1">
      <alignment horizontal="left" vertical="top" wrapText="1"/>
      <protection locked="0"/>
    </xf>
    <xf numFmtId="2" fontId="1" fillId="32" borderId="37" xfId="46" applyNumberFormat="1" applyFont="1" applyFill="1" applyBorder="1" applyAlignment="1" applyProtection="1">
      <alignment horizontal="left" vertical="top"/>
      <protection locked="0"/>
    </xf>
    <xf numFmtId="49" fontId="1" fillId="32" borderId="39" xfId="46" applyNumberFormat="1" applyFont="1" applyFill="1" applyBorder="1" applyAlignment="1" applyProtection="1">
      <alignment horizontal="left" vertical="top" wrapText="1"/>
      <protection locked="0"/>
    </xf>
    <xf numFmtId="179" fontId="1" fillId="32" borderId="40" xfId="46" applyNumberFormat="1" applyFont="1" applyFill="1" applyBorder="1" applyAlignment="1" applyProtection="1">
      <alignment horizontal="left" vertical="top" wrapText="1"/>
      <protection locked="0"/>
    </xf>
    <xf numFmtId="2" fontId="1" fillId="32" borderId="40" xfId="46" applyNumberFormat="1" applyFont="1" applyFill="1" applyBorder="1" applyAlignment="1" applyProtection="1">
      <alignment horizontal="right" vertical="center"/>
      <protection locked="0"/>
    </xf>
    <xf numFmtId="179" fontId="1" fillId="32" borderId="40" xfId="46" applyNumberFormat="1" applyFont="1" applyFill="1" applyBorder="1" applyAlignment="1" applyProtection="1">
      <alignment horizontal="right" vertical="center"/>
      <protection locked="0"/>
    </xf>
    <xf numFmtId="49" fontId="1" fillId="32" borderId="25" xfId="46" applyNumberFormat="1" applyFont="1" applyFill="1" applyBorder="1" applyAlignment="1" applyProtection="1">
      <alignment horizontal="left" vertical="top" wrapText="1"/>
      <protection locked="0"/>
    </xf>
    <xf numFmtId="179" fontId="30" fillId="32" borderId="41" xfId="46" applyNumberFormat="1" applyFont="1" applyFill="1" applyBorder="1" applyAlignment="1" applyProtection="1">
      <alignment horizontal="left" vertical="top" wrapText="1"/>
      <protection locked="0"/>
    </xf>
    <xf numFmtId="179" fontId="1" fillId="32" borderId="41" xfId="46" applyNumberFormat="1" applyFont="1" applyFill="1" applyBorder="1" applyAlignment="1" applyProtection="1">
      <alignment horizontal="left" vertical="top" wrapText="1"/>
      <protection locked="0"/>
    </xf>
    <xf numFmtId="2" fontId="30" fillId="32" borderId="42" xfId="46" applyNumberFormat="1" applyFont="1" applyFill="1" applyBorder="1" applyAlignment="1" applyProtection="1">
      <alignment horizontal="right" vertical="center"/>
      <protection locked="0"/>
    </xf>
    <xf numFmtId="2" fontId="1" fillId="32" borderId="42" xfId="46" applyNumberFormat="1" applyFont="1" applyFill="1" applyBorder="1" applyAlignment="1" applyProtection="1">
      <alignment horizontal="right" vertical="center"/>
      <protection locked="0"/>
    </xf>
    <xf numFmtId="0" fontId="8" fillId="32" borderId="0" xfId="46" applyFont="1" applyFill="1" applyAlignment="1">
      <alignment horizontal="right" vertical="center"/>
      <protection/>
    </xf>
    <xf numFmtId="2" fontId="8" fillId="32" borderId="43" xfId="46" applyNumberFormat="1" applyFont="1" applyFill="1" applyBorder="1" applyAlignment="1" applyProtection="1">
      <alignment horizontal="right" vertical="center" wrapText="1"/>
      <protection locked="0"/>
    </xf>
    <xf numFmtId="2" fontId="8" fillId="35" borderId="43" xfId="46" applyNumberFormat="1" applyFont="1" applyFill="1" applyBorder="1" applyAlignment="1" applyProtection="1">
      <alignment horizontal="right" vertical="center" wrapText="1"/>
      <protection locked="0"/>
    </xf>
    <xf numFmtId="0" fontId="17" fillId="32" borderId="0" xfId="46" applyFont="1" applyFill="1">
      <alignment vertical="center"/>
      <protection/>
    </xf>
    <xf numFmtId="0" fontId="31" fillId="32" borderId="0" xfId="46" applyFont="1" applyFill="1">
      <alignment vertical="center"/>
      <protection/>
    </xf>
    <xf numFmtId="0" fontId="6" fillId="32" borderId="0" xfId="46" applyFill="1" applyAlignment="1" applyProtection="1">
      <alignment horizontal="left" vertical="center"/>
      <protection locked="0"/>
    </xf>
    <xf numFmtId="0" fontId="6" fillId="0" borderId="0" xfId="46">
      <alignment vertical="center"/>
      <protection/>
    </xf>
    <xf numFmtId="2" fontId="1" fillId="32" borderId="40" xfId="46" applyNumberFormat="1" applyFont="1" applyFill="1" applyBorder="1" applyAlignment="1" applyProtection="1">
      <alignment horizontal="left" vertical="top"/>
      <protection locked="0"/>
    </xf>
    <xf numFmtId="0" fontId="6" fillId="0" borderId="0" xfId="47" applyFont="1" applyAlignment="1">
      <alignment horizontal="left" vertical="center"/>
      <protection/>
    </xf>
    <xf numFmtId="0" fontId="6" fillId="0" borderId="0" xfId="47" applyFont="1">
      <alignment/>
      <protection/>
    </xf>
    <xf numFmtId="0" fontId="6" fillId="0" borderId="0" xfId="47" applyFont="1" applyAlignment="1">
      <alignment vertical="top" wrapText="1"/>
      <protection/>
    </xf>
    <xf numFmtId="0" fontId="8" fillId="0" borderId="44" xfId="47" applyFont="1" applyBorder="1" applyAlignment="1">
      <alignment vertical="center" wrapText="1"/>
      <protection/>
    </xf>
    <xf numFmtId="0" fontId="24" fillId="0" borderId="35" xfId="47" applyFont="1" applyBorder="1" applyAlignment="1">
      <alignment vertical="center" wrapText="1"/>
      <protection/>
    </xf>
    <xf numFmtId="0" fontId="6" fillId="0" borderId="0" xfId="47" applyFont="1" applyAlignment="1">
      <alignment wrapText="1"/>
      <protection/>
    </xf>
    <xf numFmtId="0" fontId="8" fillId="0" borderId="45" xfId="47" applyFont="1" applyBorder="1" applyAlignment="1">
      <alignment horizontal="left" vertical="top" wrapText="1"/>
      <protection/>
    </xf>
    <xf numFmtId="0" fontId="8" fillId="0" borderId="46" xfId="47" applyFont="1" applyBorder="1" applyAlignment="1">
      <alignment vertical="center" wrapText="1"/>
      <protection/>
    </xf>
    <xf numFmtId="0" fontId="8" fillId="0" borderId="47" xfId="47" applyFont="1" applyBorder="1" applyAlignment="1">
      <alignment vertical="center" wrapText="1"/>
      <protection/>
    </xf>
    <xf numFmtId="0" fontId="6" fillId="0" borderId="48" xfId="47" applyFont="1" applyBorder="1" applyAlignment="1">
      <alignment horizontal="left" vertical="top" wrapText="1"/>
      <protection/>
    </xf>
    <xf numFmtId="0" fontId="8" fillId="0" borderId="18" xfId="47" applyFont="1" applyBorder="1" applyAlignment="1">
      <alignment horizontal="center" vertical="center" wrapText="1"/>
      <protection/>
    </xf>
    <xf numFmtId="0" fontId="8" fillId="0" borderId="49" xfId="47" applyFont="1" applyBorder="1" applyAlignment="1">
      <alignment horizontal="center" vertical="center" wrapText="1"/>
      <protection/>
    </xf>
    <xf numFmtId="0" fontId="8" fillId="0" borderId="11" xfId="47" applyFont="1" applyBorder="1" applyAlignment="1">
      <alignment horizontal="center" vertical="center" wrapText="1"/>
      <protection/>
    </xf>
    <xf numFmtId="49" fontId="8" fillId="0" borderId="50" xfId="47" applyNumberFormat="1" applyFont="1" applyBorder="1" applyAlignment="1">
      <alignment horizontal="center" vertical="center" wrapText="1"/>
      <protection/>
    </xf>
    <xf numFmtId="0" fontId="8" fillId="0" borderId="50" xfId="47" applyFont="1" applyBorder="1" applyAlignment="1">
      <alignment horizontal="center" vertical="center" wrapText="1"/>
      <protection/>
    </xf>
    <xf numFmtId="0" fontId="6" fillId="0" borderId="51" xfId="47" applyFont="1" applyBorder="1" applyAlignment="1">
      <alignment horizontal="left" vertical="top" wrapText="1"/>
      <protection/>
    </xf>
    <xf numFmtId="0" fontId="8" fillId="0" borderId="22" xfId="47" applyFont="1" applyBorder="1" applyAlignment="1">
      <alignment horizontal="center" vertical="center" wrapText="1"/>
      <protection/>
    </xf>
    <xf numFmtId="0" fontId="8" fillId="0" borderId="52" xfId="47" applyFont="1" applyBorder="1" applyAlignment="1">
      <alignment horizontal="center" vertical="center" wrapText="1"/>
      <protection/>
    </xf>
    <xf numFmtId="0" fontId="6" fillId="0" borderId="48" xfId="47" applyFont="1" applyBorder="1" applyAlignment="1">
      <alignment vertical="top" wrapText="1"/>
      <protection/>
    </xf>
    <xf numFmtId="0" fontId="6" fillId="0" borderId="48" xfId="47" applyFont="1" applyBorder="1" applyAlignment="1">
      <alignment vertical="center" wrapText="1"/>
      <protection/>
    </xf>
    <xf numFmtId="0" fontId="6" fillId="0" borderId="51" xfId="47" applyFont="1" applyBorder="1" applyAlignment="1">
      <alignment vertical="center" wrapText="1"/>
      <protection/>
    </xf>
    <xf numFmtId="0" fontId="6" fillId="0" borderId="51" xfId="47" applyFont="1" applyBorder="1" applyAlignment="1">
      <alignment vertical="top" wrapText="1"/>
      <protection/>
    </xf>
    <xf numFmtId="0" fontId="70" fillId="0" borderId="22" xfId="47" applyFont="1" applyBorder="1" applyAlignment="1">
      <alignment horizontal="center" vertical="center" wrapText="1"/>
      <protection/>
    </xf>
    <xf numFmtId="0" fontId="70" fillId="0" borderId="52" xfId="47" applyFont="1" applyBorder="1" applyAlignment="1">
      <alignment horizontal="center" vertical="center" wrapText="1"/>
      <protection/>
    </xf>
    <xf numFmtId="0" fontId="4" fillId="32" borderId="11" xfId="0" applyFont="1" applyFill="1" applyBorder="1" applyAlignment="1">
      <alignment horizontal="left" vertical="top" wrapText="1"/>
    </xf>
    <xf numFmtId="0" fontId="6" fillId="32" borderId="12" xfId="0" applyFont="1" applyFill="1" applyBorder="1" applyAlignment="1">
      <alignment horizontal="center"/>
    </xf>
    <xf numFmtId="0" fontId="6" fillId="0" borderId="19" xfId="0" applyFont="1" applyBorder="1" applyAlignment="1">
      <alignment horizontal="center"/>
    </xf>
    <xf numFmtId="0" fontId="0" fillId="32" borderId="0" xfId="0" applyFont="1" applyFill="1" applyBorder="1" applyAlignment="1">
      <alignment horizontal="right" vertical="top" wrapText="1"/>
    </xf>
    <xf numFmtId="0" fontId="8" fillId="32" borderId="0" xfId="0" applyFont="1" applyFill="1" applyBorder="1" applyAlignment="1">
      <alignment horizontal="center" wrapText="1"/>
    </xf>
    <xf numFmtId="0" fontId="17" fillId="32" borderId="53" xfId="0" applyFont="1" applyFill="1" applyBorder="1" applyAlignment="1">
      <alignment horizontal="left" vertical="top" wrapText="1"/>
    </xf>
    <xf numFmtId="0" fontId="6" fillId="32" borderId="12" xfId="0" applyFont="1" applyFill="1" applyBorder="1" applyAlignment="1">
      <alignment horizontal="left" vertical="top" wrapText="1"/>
    </xf>
    <xf numFmtId="0" fontId="6" fillId="32" borderId="53" xfId="0" applyFont="1" applyFill="1" applyBorder="1" applyAlignment="1">
      <alignment horizontal="left" vertical="top" wrapText="1"/>
    </xf>
    <xf numFmtId="0" fontId="6" fillId="32" borderId="19" xfId="0" applyFont="1" applyFill="1" applyBorder="1" applyAlignment="1">
      <alignment horizontal="left" vertical="top" wrapText="1"/>
    </xf>
    <xf numFmtId="0" fontId="8" fillId="0" borderId="0" xfId="0" applyFont="1" applyBorder="1" applyAlignment="1">
      <alignment horizontal="center" wrapText="1"/>
    </xf>
    <xf numFmtId="0" fontId="7" fillId="32" borderId="0" xfId="37" applyFont="1" applyFill="1" applyBorder="1" applyAlignment="1" applyProtection="1">
      <alignment horizontal="left" vertical="top" wrapText="1"/>
      <protection/>
    </xf>
    <xf numFmtId="0" fontId="6" fillId="0" borderId="0" xfId="0" applyFont="1" applyAlignment="1">
      <alignment horizontal="left"/>
    </xf>
    <xf numFmtId="0" fontId="7" fillId="0" borderId="0" xfId="37" applyFont="1" applyAlignment="1" applyProtection="1">
      <alignment horizontal="left"/>
      <protection/>
    </xf>
    <xf numFmtId="0" fontId="6" fillId="32" borderId="11" xfId="0" applyFont="1" applyFill="1" applyBorder="1" applyAlignment="1">
      <alignment horizontal="left" vertical="top" wrapText="1"/>
    </xf>
    <xf numFmtId="0" fontId="7" fillId="0" borderId="0" xfId="37" applyFont="1" applyAlignment="1" applyProtection="1">
      <alignment horizontal="left" vertical="top" wrapText="1"/>
      <protection/>
    </xf>
    <xf numFmtId="0" fontId="2" fillId="32" borderId="11" xfId="37" applyFill="1" applyBorder="1" applyAlignment="1" applyProtection="1">
      <alignment horizontal="left" vertical="top" wrapText="1"/>
      <protection/>
    </xf>
    <xf numFmtId="4" fontId="4" fillId="32" borderId="11" xfId="0" applyNumberFormat="1" applyFont="1" applyFill="1" applyBorder="1" applyAlignment="1">
      <alignment horizontal="left" vertical="top" wrapText="1"/>
    </xf>
    <xf numFmtId="3" fontId="4" fillId="32" borderId="11" xfId="0" applyNumberFormat="1" applyFont="1" applyFill="1" applyBorder="1" applyAlignment="1">
      <alignment horizontal="left" vertical="top" wrapText="1"/>
    </xf>
    <xf numFmtId="0" fontId="4" fillId="32" borderId="11" xfId="0" applyNumberFormat="1" applyFont="1" applyFill="1" applyBorder="1" applyAlignment="1">
      <alignment horizontal="left" vertical="top" wrapText="1"/>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8" fillId="32" borderId="0" xfId="0" applyFont="1" applyFill="1" applyBorder="1" applyAlignment="1">
      <alignment horizontal="left" wrapText="1"/>
    </xf>
    <xf numFmtId="0" fontId="24" fillId="32" borderId="36" xfId="46" applyFont="1" applyFill="1" applyBorder="1" applyAlignment="1">
      <alignment horizontal="center" vertical="center" wrapText="1"/>
      <protection/>
    </xf>
    <xf numFmtId="0" fontId="17" fillId="32" borderId="36" xfId="46" applyFont="1" applyFill="1" applyBorder="1" applyAlignment="1">
      <alignment horizontal="center" vertical="center" wrapText="1"/>
      <protection/>
    </xf>
    <xf numFmtId="0" fontId="24" fillId="32" borderId="37" xfId="46" applyFont="1" applyFill="1" applyBorder="1" applyAlignment="1">
      <alignment horizontal="center" vertical="center" wrapText="1"/>
      <protection/>
    </xf>
    <xf numFmtId="0" fontId="0" fillId="0" borderId="43" xfId="0" applyBorder="1" applyAlignment="1">
      <alignment horizontal="center" vertical="center" wrapText="1"/>
    </xf>
    <xf numFmtId="0" fontId="24" fillId="32" borderId="37" xfId="46" applyFont="1" applyFill="1" applyBorder="1" applyAlignment="1">
      <alignment horizontal="center" vertical="center" wrapText="1"/>
      <protection/>
    </xf>
    <xf numFmtId="0" fontId="23" fillId="0" borderId="43" xfId="0" applyFont="1" applyBorder="1" applyAlignment="1">
      <alignment horizontal="center" vertical="center" wrapText="1"/>
    </xf>
    <xf numFmtId="0" fontId="24" fillId="32" borderId="36" xfId="46" applyFont="1" applyFill="1" applyBorder="1" applyAlignment="1">
      <alignment horizontal="center" vertical="center"/>
      <protection/>
    </xf>
    <xf numFmtId="0" fontId="8" fillId="36" borderId="12" xfId="0" applyFont="1" applyFill="1" applyBorder="1" applyAlignment="1">
      <alignment horizontal="left" vertical="top" wrapText="1"/>
    </xf>
    <xf numFmtId="0" fontId="8" fillId="36" borderId="19"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2" borderId="13" xfId="0" applyFont="1" applyFill="1" applyBorder="1" applyAlignment="1">
      <alignment wrapText="1"/>
    </xf>
    <xf numFmtId="0" fontId="6" fillId="32" borderId="13" xfId="0" applyFont="1" applyFill="1" applyBorder="1" applyAlignment="1">
      <alignment wrapText="1"/>
    </xf>
    <xf numFmtId="0" fontId="8" fillId="33" borderId="11" xfId="0" applyFont="1" applyFill="1" applyBorder="1" applyAlignment="1">
      <alignment vertical="top" wrapText="1"/>
    </xf>
    <xf numFmtId="0" fontId="0" fillId="0" borderId="11" xfId="0" applyBorder="1" applyAlignment="1">
      <alignment vertical="top" wrapText="1"/>
    </xf>
    <xf numFmtId="0" fontId="0" fillId="0" borderId="11" xfId="0" applyBorder="1" applyAlignment="1">
      <alignment/>
    </xf>
    <xf numFmtId="0" fontId="8" fillId="33" borderId="12" xfId="0" applyFont="1" applyFill="1" applyBorder="1" applyAlignment="1">
      <alignment vertical="top" wrapText="1"/>
    </xf>
    <xf numFmtId="0" fontId="8" fillId="33" borderId="53" xfId="0" applyFont="1" applyFill="1" applyBorder="1" applyAlignment="1">
      <alignment vertical="top" wrapText="1"/>
    </xf>
    <xf numFmtId="0" fontId="6" fillId="0" borderId="53" xfId="0" applyFont="1" applyBorder="1" applyAlignment="1">
      <alignment wrapText="1"/>
    </xf>
    <xf numFmtId="0" fontId="6" fillId="0" borderId="19" xfId="0" applyFont="1" applyBorder="1" applyAlignment="1">
      <alignment wrapText="1"/>
    </xf>
    <xf numFmtId="0" fontId="9" fillId="32" borderId="0" xfId="37" applyFont="1" applyFill="1" applyAlignment="1" applyProtection="1">
      <alignment/>
      <protection/>
    </xf>
    <xf numFmtId="0" fontId="8" fillId="32" borderId="0" xfId="0" applyFont="1" applyFill="1" applyAlignment="1">
      <alignment/>
    </xf>
    <xf numFmtId="0" fontId="8" fillId="0" borderId="44" xfId="0" applyFont="1" applyBorder="1" applyAlignment="1">
      <alignment horizontal="left" wrapText="1"/>
    </xf>
    <xf numFmtId="0" fontId="8" fillId="0" borderId="30" xfId="0" applyFont="1" applyBorder="1" applyAlignment="1">
      <alignment horizontal="left" wrapText="1"/>
    </xf>
    <xf numFmtId="0" fontId="8" fillId="33" borderId="12" xfId="0" applyFont="1" applyFill="1" applyBorder="1" applyAlignment="1">
      <alignment horizontal="right"/>
    </xf>
    <xf numFmtId="0" fontId="8" fillId="33" borderId="53" xfId="0" applyFont="1" applyFill="1" applyBorder="1" applyAlignment="1">
      <alignment horizontal="right"/>
    </xf>
    <xf numFmtId="0" fontId="8" fillId="33" borderId="19" xfId="0" applyFont="1" applyFill="1" applyBorder="1" applyAlignment="1">
      <alignment horizontal="right"/>
    </xf>
    <xf numFmtId="0" fontId="8" fillId="0" borderId="26" xfId="0" applyFont="1" applyBorder="1" applyAlignment="1">
      <alignment horizontal="right"/>
    </xf>
    <xf numFmtId="0" fontId="8" fillId="0" borderId="54" xfId="0" applyFont="1" applyBorder="1" applyAlignment="1">
      <alignment horizontal="right"/>
    </xf>
    <xf numFmtId="0" fontId="6" fillId="0" borderId="54" xfId="0" applyFont="1" applyBorder="1" applyAlignment="1">
      <alignment horizontal="right"/>
    </xf>
    <xf numFmtId="0" fontId="6" fillId="0" borderId="27" xfId="0" applyFont="1" applyBorder="1" applyAlignment="1">
      <alignment horizontal="right"/>
    </xf>
    <xf numFmtId="0" fontId="8" fillId="0" borderId="55" xfId="47" applyFont="1" applyBorder="1" applyAlignment="1">
      <alignment horizontal="center" vertical="center" wrapText="1"/>
      <protection/>
    </xf>
    <xf numFmtId="0" fontId="8" fillId="0" borderId="11" xfId="47" applyFont="1" applyBorder="1" applyAlignment="1">
      <alignment horizontal="center" vertical="center" wrapText="1"/>
      <protection/>
    </xf>
    <xf numFmtId="0" fontId="8" fillId="0" borderId="56" xfId="47" applyFont="1" applyBorder="1" applyAlignment="1">
      <alignment horizontal="center" vertical="center" wrapText="1"/>
      <protection/>
    </xf>
    <xf numFmtId="0" fontId="8" fillId="0" borderId="50" xfId="47" applyFont="1" applyBorder="1" applyAlignment="1">
      <alignment horizontal="center" vertical="center" wrapText="1"/>
      <protection/>
    </xf>
    <xf numFmtId="0" fontId="0" fillId="0" borderId="0" xfId="47" applyFont="1" applyAlignment="1">
      <alignment horizontal="left" vertical="top" wrapText="1"/>
      <protection/>
    </xf>
    <xf numFmtId="0" fontId="23" fillId="0" borderId="26" xfId="47" applyFont="1" applyBorder="1" applyAlignment="1">
      <alignment horizontal="center"/>
      <protection/>
    </xf>
    <xf numFmtId="0" fontId="23" fillId="0" borderId="27" xfId="47" applyFont="1" applyBorder="1" applyAlignment="1">
      <alignment horizontal="center"/>
      <protection/>
    </xf>
    <xf numFmtId="0" fontId="6" fillId="0" borderId="44" xfId="0" applyNumberFormat="1" applyFont="1" applyBorder="1" applyAlignment="1">
      <alignment horizontal="right" vertical="center" wrapText="1"/>
    </xf>
    <xf numFmtId="0" fontId="6" fillId="0" borderId="30" xfId="0" applyNumberFormat="1" applyFont="1" applyBorder="1" applyAlignment="1">
      <alignment horizontal="right" vertical="center" wrapText="1"/>
    </xf>
    <xf numFmtId="0" fontId="6" fillId="0" borderId="44" xfId="0" applyFont="1" applyBorder="1" applyAlignment="1">
      <alignment vertical="center" wrapText="1"/>
    </xf>
    <xf numFmtId="0" fontId="6" fillId="0" borderId="30" xfId="0" applyFont="1" applyBorder="1" applyAlignment="1">
      <alignment vertical="center" wrapText="1"/>
    </xf>
    <xf numFmtId="0" fontId="6" fillId="0" borderId="44" xfId="0" applyFont="1" applyBorder="1" applyAlignment="1">
      <alignment vertical="top" wrapText="1"/>
    </xf>
    <xf numFmtId="0" fontId="6" fillId="0" borderId="30" xfId="0" applyFont="1" applyBorder="1" applyAlignment="1">
      <alignment vertical="top" wrapText="1"/>
    </xf>
    <xf numFmtId="0" fontId="6" fillId="0" borderId="57" xfId="0" applyNumberFormat="1" applyFont="1" applyBorder="1" applyAlignment="1">
      <alignment horizontal="right" vertical="center" wrapText="1"/>
    </xf>
    <xf numFmtId="0" fontId="6" fillId="0" borderId="58" xfId="0" applyNumberFormat="1" applyFont="1" applyBorder="1" applyAlignment="1">
      <alignment horizontal="right" vertical="center" wrapText="1"/>
    </xf>
    <xf numFmtId="0" fontId="6" fillId="0" borderId="49" xfId="0" applyNumberFormat="1" applyFont="1" applyBorder="1" applyAlignment="1">
      <alignment horizontal="right" vertical="center" wrapText="1"/>
    </xf>
    <xf numFmtId="0" fontId="6" fillId="0" borderId="59" xfId="0" applyFont="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top" wrapText="1"/>
    </xf>
    <xf numFmtId="0" fontId="6" fillId="0" borderId="63" xfId="0" applyFont="1" applyBorder="1" applyAlignment="1">
      <alignment vertical="top" wrapText="1"/>
    </xf>
    <xf numFmtId="0" fontId="6" fillId="0" borderId="64" xfId="0" applyFont="1" applyBorder="1" applyAlignment="1">
      <alignment vertical="top" wrapText="1"/>
    </xf>
    <xf numFmtId="0" fontId="6" fillId="0" borderId="44" xfId="0" applyNumberFormat="1" applyFont="1" applyBorder="1" applyAlignment="1">
      <alignment horizontal="center" vertical="center" wrapText="1"/>
    </xf>
    <xf numFmtId="0" fontId="6" fillId="0" borderId="61" xfId="0" applyNumberFormat="1" applyFont="1" applyBorder="1" applyAlignment="1">
      <alignment horizontal="center" vertical="center" wrapText="1"/>
    </xf>
    <xf numFmtId="0" fontId="6" fillId="0" borderId="44" xfId="0" applyFont="1" applyBorder="1" applyAlignment="1">
      <alignment horizontal="center" vertical="top" wrapText="1"/>
    </xf>
    <xf numFmtId="0" fontId="6" fillId="0" borderId="61" xfId="0" applyFont="1" applyBorder="1" applyAlignment="1">
      <alignment horizontal="center" vertical="top" wrapText="1"/>
    </xf>
    <xf numFmtId="0" fontId="6" fillId="0" borderId="30" xfId="0" applyNumberFormat="1" applyFont="1" applyBorder="1" applyAlignment="1">
      <alignment horizontal="center" vertical="center" wrapText="1"/>
    </xf>
    <xf numFmtId="0" fontId="15" fillId="0" borderId="44" xfId="0" applyFont="1" applyBorder="1" applyAlignment="1">
      <alignment horizontal="left" vertical="top" wrapText="1"/>
    </xf>
    <xf numFmtId="0" fontId="15" fillId="0" borderId="30" xfId="0" applyFont="1" applyBorder="1" applyAlignment="1">
      <alignment horizontal="left" vertical="top" wrapText="1"/>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Normaallaad 3"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gevapik@gmail.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n.ee/" TargetMode="External" /><Relationship Id="rId2" Type="http://schemas.openxmlformats.org/officeDocument/2006/relationships/hyperlink" Target="http://www.sm.ee/et/lepingute-uldtingimused" TargetMode="External" /><Relationship Id="rId3" Type="http://schemas.openxmlformats.org/officeDocument/2006/relationships/hyperlink" Target="http://www.sm.ee/et/hasartmangumaksu-projektid"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0"/>
  <sheetViews>
    <sheetView zoomScalePageLayoutView="0" workbookViewId="0" topLeftCell="A11">
      <selection activeCell="D29" sqref="D29"/>
    </sheetView>
  </sheetViews>
  <sheetFormatPr defaultColWidth="0" defaultRowHeight="12.75" zeroHeight="1"/>
  <cols>
    <col min="1" max="1" width="5.8515625" style="1" customWidth="1"/>
    <col min="2" max="2" width="36.00390625" style="8" customWidth="1"/>
    <col min="3" max="3" width="19.00390625" style="3" customWidth="1"/>
    <col min="4" max="4" width="29.7109375" style="3" customWidth="1"/>
    <col min="5" max="5" width="3.57421875" style="1" customWidth="1"/>
    <col min="6" max="16384" width="8.8515625" style="3" hidden="1" customWidth="1"/>
  </cols>
  <sheetData>
    <row r="1" spans="2:4" ht="69.75" customHeight="1">
      <c r="B1" s="104"/>
      <c r="C1" s="215" t="s">
        <v>181</v>
      </c>
      <c r="D1" s="215"/>
    </row>
    <row r="2" spans="2:4" ht="31.5" customHeight="1">
      <c r="B2" s="216" t="s">
        <v>184</v>
      </c>
      <c r="C2" s="216"/>
      <c r="D2" s="216"/>
    </row>
    <row r="3" spans="2:4" ht="31.5" customHeight="1">
      <c r="B3" s="105" t="s">
        <v>185</v>
      </c>
      <c r="C3" s="213"/>
      <c r="D3" s="214"/>
    </row>
    <row r="4" spans="2:4" ht="29.25">
      <c r="B4" s="105" t="s">
        <v>105</v>
      </c>
      <c r="C4" s="213" t="s">
        <v>282</v>
      </c>
      <c r="D4" s="214"/>
    </row>
    <row r="5" spans="2:4" ht="23.25" customHeight="1">
      <c r="B5" s="217" t="s">
        <v>186</v>
      </c>
      <c r="C5" s="217"/>
      <c r="D5" s="217"/>
    </row>
    <row r="6" spans="2:4" ht="21" customHeight="1">
      <c r="B6" s="106" t="s">
        <v>29</v>
      </c>
      <c r="C6" s="212" t="s">
        <v>279</v>
      </c>
      <c r="D6" s="212"/>
    </row>
    <row r="7" spans="2:4" ht="30">
      <c r="B7" s="106" t="s">
        <v>62</v>
      </c>
      <c r="C7" s="212" t="s">
        <v>278</v>
      </c>
      <c r="D7" s="212"/>
    </row>
    <row r="8" spans="2:4" ht="17.25" customHeight="1">
      <c r="B8" s="106" t="s">
        <v>30</v>
      </c>
      <c r="C8" s="212" t="s">
        <v>188</v>
      </c>
      <c r="D8" s="212"/>
    </row>
    <row r="9" spans="2:4" ht="15" customHeight="1">
      <c r="B9" s="106" t="s">
        <v>0</v>
      </c>
      <c r="C9" s="212" t="s">
        <v>189</v>
      </c>
      <c r="D9" s="212"/>
    </row>
    <row r="10" spans="2:4" ht="15" customHeight="1">
      <c r="B10" s="106" t="s">
        <v>13</v>
      </c>
      <c r="C10" s="229">
        <v>53472933</v>
      </c>
      <c r="D10" s="230"/>
    </row>
    <row r="11" spans="2:4" ht="15" customHeight="1">
      <c r="B11" s="106" t="s">
        <v>14</v>
      </c>
      <c r="C11" s="227" t="s">
        <v>190</v>
      </c>
      <c r="D11" s="212"/>
    </row>
    <row r="12" spans="2:4" ht="28.5" customHeight="1">
      <c r="B12" s="106" t="s">
        <v>15</v>
      </c>
      <c r="C12" s="212" t="s">
        <v>191</v>
      </c>
      <c r="D12" s="212"/>
    </row>
    <row r="13" spans="2:4" ht="30">
      <c r="B13" s="106" t="s">
        <v>16</v>
      </c>
      <c r="C13" s="212"/>
      <c r="D13" s="212"/>
    </row>
    <row r="14" spans="2:4" ht="18.75" customHeight="1">
      <c r="B14" s="106" t="s">
        <v>31</v>
      </c>
      <c r="C14" s="228">
        <v>21836.84</v>
      </c>
      <c r="D14" s="228"/>
    </row>
    <row r="15" spans="2:4" ht="29.25" customHeight="1">
      <c r="B15" s="106" t="s">
        <v>34</v>
      </c>
      <c r="C15" s="228">
        <v>13891</v>
      </c>
      <c r="D15" s="228"/>
    </row>
    <row r="16" spans="2:4" ht="15.75" customHeight="1">
      <c r="B16" s="106" t="s">
        <v>32</v>
      </c>
      <c r="C16" s="228">
        <v>2523</v>
      </c>
      <c r="D16" s="228"/>
    </row>
    <row r="17" spans="2:4" ht="16.5" customHeight="1">
      <c r="B17" s="106" t="s">
        <v>33</v>
      </c>
      <c r="C17" s="228">
        <v>5422.84</v>
      </c>
      <c r="D17" s="228"/>
    </row>
    <row r="18" spans="2:4" ht="12.75">
      <c r="B18" s="5"/>
      <c r="C18" s="4"/>
      <c r="D18" s="4"/>
    </row>
    <row r="19" spans="1:4" ht="15">
      <c r="A19" s="140"/>
      <c r="B19" s="233" t="s">
        <v>20</v>
      </c>
      <c r="C19" s="233"/>
      <c r="D19" s="233"/>
    </row>
    <row r="20" spans="1:5" s="136" customFormat="1" ht="14.25" customHeight="1">
      <c r="A20" s="222" t="s">
        <v>18</v>
      </c>
      <c r="B20" s="223"/>
      <c r="C20" s="223"/>
      <c r="D20" s="223"/>
      <c r="E20" s="135"/>
    </row>
    <row r="21" spans="1:5" s="136" customFormat="1" ht="12.75" customHeight="1">
      <c r="A21" s="222" t="s">
        <v>35</v>
      </c>
      <c r="B21" s="224"/>
      <c r="C21" s="224"/>
      <c r="D21" s="224"/>
      <c r="E21" s="135"/>
    </row>
    <row r="22" spans="1:5" s="136" customFormat="1" ht="29.25" customHeight="1">
      <c r="A22" s="222" t="s">
        <v>19</v>
      </c>
      <c r="B22" s="223"/>
      <c r="C22" s="223"/>
      <c r="D22" s="223"/>
      <c r="E22" s="135"/>
    </row>
    <row r="23" spans="1:5" s="138" customFormat="1" ht="44.25" customHeight="1">
      <c r="A23" s="226" t="str">
        <f>Enesehindamine!B1</f>
        <v>Lisa 4- Enesehindamise aruanne hasartmängumaksu laekumistest antud toetuse kasutamise lepingule                                       </v>
      </c>
      <c r="B23" s="226"/>
      <c r="C23" s="226"/>
      <c r="D23" s="226"/>
      <c r="E23" s="137"/>
    </row>
    <row r="24" spans="1:4" ht="14.25">
      <c r="A24" s="9"/>
      <c r="B24" s="231" t="s">
        <v>27</v>
      </c>
      <c r="C24" s="232"/>
      <c r="D24" s="232"/>
    </row>
    <row r="25" spans="1:4" ht="44.25" customHeight="1">
      <c r="A25" s="9"/>
      <c r="B25" s="218" t="s">
        <v>40</v>
      </c>
      <c r="C25" s="219"/>
      <c r="D25" s="220"/>
    </row>
    <row r="26" spans="1:4" ht="60" customHeight="1">
      <c r="A26" s="9"/>
      <c r="B26" s="225" t="s">
        <v>106</v>
      </c>
      <c r="C26" s="225"/>
      <c r="D26" s="225"/>
    </row>
    <row r="27" spans="2:4" ht="15">
      <c r="B27" s="221" t="s">
        <v>28</v>
      </c>
      <c r="C27" s="221"/>
      <c r="D27" s="221"/>
    </row>
    <row r="28" spans="2:4" ht="57.75">
      <c r="B28" s="107" t="s">
        <v>17</v>
      </c>
      <c r="C28" s="107" t="s">
        <v>107</v>
      </c>
      <c r="D28" s="107" t="s">
        <v>1</v>
      </c>
    </row>
    <row r="29" spans="2:4" ht="33" customHeight="1">
      <c r="B29" s="6" t="s">
        <v>276</v>
      </c>
      <c r="C29" s="6" t="s">
        <v>277</v>
      </c>
      <c r="D29" s="7">
        <v>42750</v>
      </c>
    </row>
    <row r="30" spans="2:4" ht="12.75">
      <c r="B30" s="2"/>
      <c r="C30" s="1"/>
      <c r="D30" s="1"/>
    </row>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26">
    <mergeCell ref="C11:D11"/>
    <mergeCell ref="C16:D16"/>
    <mergeCell ref="C10:D10"/>
    <mergeCell ref="B24:D24"/>
    <mergeCell ref="B19:D19"/>
    <mergeCell ref="C17:D17"/>
    <mergeCell ref="C12:D12"/>
    <mergeCell ref="C13:D13"/>
    <mergeCell ref="C14:D14"/>
    <mergeCell ref="C15:D15"/>
    <mergeCell ref="B25:D25"/>
    <mergeCell ref="B27:D27"/>
    <mergeCell ref="A20:D20"/>
    <mergeCell ref="A21:D21"/>
    <mergeCell ref="A22:D22"/>
    <mergeCell ref="B26:D26"/>
    <mergeCell ref="A23:D23"/>
    <mergeCell ref="C8:D8"/>
    <mergeCell ref="C9:D9"/>
    <mergeCell ref="C4:D4"/>
    <mergeCell ref="C1:D1"/>
    <mergeCell ref="B2:D2"/>
    <mergeCell ref="C6:D6"/>
    <mergeCell ref="C7:D7"/>
    <mergeCell ref="C3:D3"/>
    <mergeCell ref="B5:D5"/>
  </mergeCells>
  <hyperlinks>
    <hyperlink ref="A23:D23" location="'Lisa 4'!A1" display="'Lisa 4'!A1"/>
    <hyperlink ref="B21:D21" location="'Lisa 2'!A1" display="●       LISA 2 – Hasartmängumaksunõukogu otsusega saadud toetuse finantsaruanne "/>
    <hyperlink ref="B22:C22" location="'Lisa 3'!A1" display="●       LISA 3 – Lühiülevaade projekti teostumisest (sh hinnang projekti teostumisele võrreldes taotluses esitatuga)"/>
    <hyperlink ref="B21:C21" location="'Lisa 2'!A1" display="●       LISA 2 – Kultuuriministeeriumilt saadud toetuse finantsaruanne "/>
    <hyperlink ref="B20:C20" location="'Lisa 1'!A1" display="●       LISA 1 – Projekti tulude-kulude aruanne "/>
    <hyperlink ref="C11" r:id="rId1" display="jogevapik@gmail.com"/>
  </hyperlinks>
  <printOptions/>
  <pageMargins left="0.6692913385826772" right="0.5905511811023623" top="0.5118110236220472" bottom="0.7874015748031497" header="0.5118110236220472" footer="0.5118110236220472"/>
  <pageSetup horizontalDpi="600" verticalDpi="600" orientation="portrait" paperSize="9" r:id="rId2"/>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L24"/>
  <sheetViews>
    <sheetView zoomScalePageLayoutView="0" workbookViewId="0" topLeftCell="A1">
      <selection activeCell="Q7" sqref="Q7"/>
    </sheetView>
  </sheetViews>
  <sheetFormatPr defaultColWidth="9.140625" defaultRowHeight="12.75"/>
  <cols>
    <col min="1" max="1" width="5.7109375" style="0" customWidth="1"/>
    <col min="2" max="2" width="18.00390625" style="0" customWidth="1"/>
    <col min="3" max="3" width="31.7109375" style="0" customWidth="1"/>
    <col min="4" max="5" width="9.57421875" style="0" bestFit="1" customWidth="1"/>
    <col min="6" max="7" width="9.28125" style="0" bestFit="1" customWidth="1"/>
    <col min="8" max="8" width="9.57421875" style="0" customWidth="1"/>
    <col min="9" max="9" width="9.57421875" style="0" bestFit="1" customWidth="1"/>
    <col min="10" max="10" width="10.00390625" style="0" customWidth="1"/>
    <col min="11" max="11" width="10.28125" style="0" customWidth="1"/>
    <col min="12" max="12" width="10.57421875" style="0" customWidth="1"/>
  </cols>
  <sheetData>
    <row r="1" spans="1:12" ht="15">
      <c r="A1" s="153" t="s">
        <v>281</v>
      </c>
      <c r="B1" s="154"/>
      <c r="C1" s="154"/>
      <c r="D1" s="154"/>
      <c r="E1" s="154"/>
      <c r="F1" s="154"/>
      <c r="G1" s="154"/>
      <c r="H1" s="154"/>
      <c r="I1" s="154"/>
      <c r="J1" s="154"/>
      <c r="K1" s="154"/>
      <c r="L1" s="154"/>
    </row>
    <row r="2" spans="1:12" ht="12.75">
      <c r="A2" s="236" t="s">
        <v>198</v>
      </c>
      <c r="B2" s="236" t="s">
        <v>199</v>
      </c>
      <c r="C2" s="238" t="s">
        <v>200</v>
      </c>
      <c r="D2" s="234" t="s">
        <v>201</v>
      </c>
      <c r="E2" s="234" t="s">
        <v>202</v>
      </c>
      <c r="F2" s="240" t="s">
        <v>203</v>
      </c>
      <c r="G2" s="240"/>
      <c r="H2" s="240"/>
      <c r="I2" s="240"/>
      <c r="J2" s="240"/>
      <c r="K2" s="234" t="s">
        <v>204</v>
      </c>
      <c r="L2" s="235" t="s">
        <v>205</v>
      </c>
    </row>
    <row r="3" spans="1:12" ht="60">
      <c r="A3" s="237"/>
      <c r="B3" s="237"/>
      <c r="C3" s="239"/>
      <c r="D3" s="234"/>
      <c r="E3" s="234"/>
      <c r="F3" s="155" t="s">
        <v>206</v>
      </c>
      <c r="G3" s="155" t="s">
        <v>207</v>
      </c>
      <c r="H3" s="155" t="s">
        <v>208</v>
      </c>
      <c r="I3" s="155" t="s">
        <v>209</v>
      </c>
      <c r="J3" s="155" t="s">
        <v>210</v>
      </c>
      <c r="K3" s="234"/>
      <c r="L3" s="235"/>
    </row>
    <row r="4" spans="1:12" ht="12.75">
      <c r="A4" s="156">
        <v>1</v>
      </c>
      <c r="B4" s="156">
        <v>2</v>
      </c>
      <c r="C4" s="156">
        <v>3</v>
      </c>
      <c r="D4" s="156">
        <v>4</v>
      </c>
      <c r="E4" s="156" t="s">
        <v>211</v>
      </c>
      <c r="F4" s="156">
        <v>5</v>
      </c>
      <c r="G4" s="156" t="s">
        <v>212</v>
      </c>
      <c r="H4" s="156">
        <v>6</v>
      </c>
      <c r="I4" s="156">
        <v>7</v>
      </c>
      <c r="J4" s="156" t="s">
        <v>213</v>
      </c>
      <c r="K4" s="156">
        <v>8</v>
      </c>
      <c r="L4" s="156" t="s">
        <v>214</v>
      </c>
    </row>
    <row r="5" spans="1:12" ht="45">
      <c r="A5" s="157" t="s">
        <v>215</v>
      </c>
      <c r="B5" s="158" t="s">
        <v>216</v>
      </c>
      <c r="C5" s="158" t="s">
        <v>217</v>
      </c>
      <c r="D5" s="159">
        <v>17010.54</v>
      </c>
      <c r="E5" s="159">
        <v>9273</v>
      </c>
      <c r="F5" s="160">
        <v>9710.72</v>
      </c>
      <c r="G5" s="160">
        <v>6381.32</v>
      </c>
      <c r="H5" s="161" t="s">
        <v>218</v>
      </c>
      <c r="I5" s="159">
        <v>17010.54</v>
      </c>
      <c r="J5" s="160">
        <v>9273</v>
      </c>
      <c r="K5" s="160">
        <v>0</v>
      </c>
      <c r="L5" s="160">
        <v>0</v>
      </c>
    </row>
    <row r="6" spans="1:12" ht="33.75">
      <c r="A6" s="157" t="s">
        <v>219</v>
      </c>
      <c r="B6" s="158" t="s">
        <v>220</v>
      </c>
      <c r="C6" s="158" t="s">
        <v>221</v>
      </c>
      <c r="D6" s="162">
        <v>1022.84</v>
      </c>
      <c r="E6" s="163">
        <v>0</v>
      </c>
      <c r="F6" s="163">
        <v>0</v>
      </c>
      <c r="G6" s="163">
        <v>0</v>
      </c>
      <c r="H6" s="164" t="s">
        <v>222</v>
      </c>
      <c r="I6" s="162">
        <v>1022.84</v>
      </c>
      <c r="J6" s="163">
        <v>0</v>
      </c>
      <c r="K6" s="160">
        <v>0</v>
      </c>
      <c r="L6" s="160">
        <v>0</v>
      </c>
    </row>
    <row r="7" spans="1:12" ht="33.75">
      <c r="A7" s="157" t="s">
        <v>173</v>
      </c>
      <c r="B7" s="158" t="s">
        <v>283</v>
      </c>
      <c r="C7" s="158" t="s">
        <v>284</v>
      </c>
      <c r="D7" s="162">
        <v>116.06</v>
      </c>
      <c r="E7" s="163">
        <v>0</v>
      </c>
      <c r="F7" s="163">
        <v>116.06</v>
      </c>
      <c r="G7" s="163">
        <v>0</v>
      </c>
      <c r="H7" s="164" t="s">
        <v>219</v>
      </c>
      <c r="I7" s="162">
        <v>116.06</v>
      </c>
      <c r="J7" s="163">
        <v>0</v>
      </c>
      <c r="K7" s="160">
        <v>0</v>
      </c>
      <c r="L7" s="160">
        <v>0</v>
      </c>
    </row>
    <row r="8" spans="1:12" ht="12.75">
      <c r="A8" s="157"/>
      <c r="B8" s="165" t="s">
        <v>223</v>
      </c>
      <c r="C8" s="158"/>
      <c r="D8" s="166">
        <v>18149.44</v>
      </c>
      <c r="E8" s="167">
        <v>9273</v>
      </c>
      <c r="F8" s="166">
        <v>9826.78</v>
      </c>
      <c r="G8" s="166">
        <v>6381.32</v>
      </c>
      <c r="H8" s="166"/>
      <c r="I8" s="166">
        <v>18149.44</v>
      </c>
      <c r="J8" s="166">
        <v>9273</v>
      </c>
      <c r="K8" s="168">
        <v>0</v>
      </c>
      <c r="L8" s="168">
        <v>0</v>
      </c>
    </row>
    <row r="9" spans="1:12" ht="33.75">
      <c r="A9" s="157" t="s">
        <v>224</v>
      </c>
      <c r="B9" s="158" t="s">
        <v>225</v>
      </c>
      <c r="C9" s="158" t="s">
        <v>226</v>
      </c>
      <c r="D9" s="162">
        <v>783</v>
      </c>
      <c r="E9" s="162">
        <v>705</v>
      </c>
      <c r="F9" s="162">
        <v>503</v>
      </c>
      <c r="G9" s="162">
        <v>425</v>
      </c>
      <c r="H9" s="169" t="s">
        <v>227</v>
      </c>
      <c r="I9" s="162">
        <v>783</v>
      </c>
      <c r="J9" s="162">
        <v>705</v>
      </c>
      <c r="K9" s="160">
        <v>0</v>
      </c>
      <c r="L9" s="160">
        <v>0</v>
      </c>
    </row>
    <row r="10" spans="1:12" ht="22.5">
      <c r="A10" s="157" t="s">
        <v>228</v>
      </c>
      <c r="B10" s="158" t="s">
        <v>229</v>
      </c>
      <c r="C10" s="158" t="s">
        <v>230</v>
      </c>
      <c r="D10" s="162">
        <v>640</v>
      </c>
      <c r="E10" s="162">
        <v>440</v>
      </c>
      <c r="F10" s="162">
        <v>619.84</v>
      </c>
      <c r="G10" s="162">
        <v>440</v>
      </c>
      <c r="H10" s="170" t="s">
        <v>231</v>
      </c>
      <c r="I10" s="162">
        <v>640</v>
      </c>
      <c r="J10" s="162">
        <v>440</v>
      </c>
      <c r="K10" s="160">
        <v>0</v>
      </c>
      <c r="L10" s="160">
        <v>0</v>
      </c>
    </row>
    <row r="11" spans="1:12" ht="12.75">
      <c r="A11" s="157" t="s">
        <v>232</v>
      </c>
      <c r="B11" s="158" t="s">
        <v>233</v>
      </c>
      <c r="C11" s="158" t="s">
        <v>234</v>
      </c>
      <c r="D11" s="162">
        <v>1262</v>
      </c>
      <c r="E11" s="162">
        <v>1136</v>
      </c>
      <c r="F11" s="162">
        <v>631</v>
      </c>
      <c r="G11" s="162">
        <v>568</v>
      </c>
      <c r="H11" s="170" t="s">
        <v>235</v>
      </c>
      <c r="I11" s="162">
        <v>1262</v>
      </c>
      <c r="J11" s="162">
        <v>1136</v>
      </c>
      <c r="K11" s="160">
        <v>0</v>
      </c>
      <c r="L11" s="160">
        <v>0</v>
      </c>
    </row>
    <row r="12" spans="1:12" ht="22.5">
      <c r="A12" s="157" t="s">
        <v>236</v>
      </c>
      <c r="B12" s="158" t="s">
        <v>237</v>
      </c>
      <c r="C12" s="158" t="s">
        <v>238</v>
      </c>
      <c r="D12" s="162">
        <v>489</v>
      </c>
      <c r="E12" s="162">
        <v>440</v>
      </c>
      <c r="F12" s="162">
        <v>197.63</v>
      </c>
      <c r="G12" s="162">
        <v>148.63</v>
      </c>
      <c r="H12" s="169" t="s">
        <v>239</v>
      </c>
      <c r="I12" s="162">
        <v>489</v>
      </c>
      <c r="J12" s="162">
        <v>440</v>
      </c>
      <c r="K12" s="160">
        <v>0</v>
      </c>
      <c r="L12" s="160">
        <v>0</v>
      </c>
    </row>
    <row r="13" spans="1:12" ht="33.75">
      <c r="A13" s="157" t="s">
        <v>240</v>
      </c>
      <c r="B13" s="158" t="s">
        <v>241</v>
      </c>
      <c r="C13" s="158" t="s">
        <v>242</v>
      </c>
      <c r="D13" s="162">
        <v>700</v>
      </c>
      <c r="E13" s="162">
        <v>630</v>
      </c>
      <c r="F13" s="162">
        <v>657.84</v>
      </c>
      <c r="G13" s="162">
        <v>587.84</v>
      </c>
      <c r="H13" s="169" t="s">
        <v>243</v>
      </c>
      <c r="I13" s="162">
        <v>700</v>
      </c>
      <c r="J13" s="162">
        <v>630</v>
      </c>
      <c r="K13" s="160">
        <v>0</v>
      </c>
      <c r="L13" s="160">
        <v>0</v>
      </c>
    </row>
    <row r="14" spans="1:12" ht="22.5">
      <c r="A14" s="157" t="s">
        <v>244</v>
      </c>
      <c r="B14" s="158" t="s">
        <v>245</v>
      </c>
      <c r="C14" s="158" t="s">
        <v>246</v>
      </c>
      <c r="D14" s="162">
        <v>489</v>
      </c>
      <c r="E14" s="162">
        <v>440</v>
      </c>
      <c r="F14" s="162">
        <v>449.97</v>
      </c>
      <c r="G14" s="162">
        <v>400.97</v>
      </c>
      <c r="H14" s="169" t="s">
        <v>247</v>
      </c>
      <c r="I14" s="162">
        <v>489</v>
      </c>
      <c r="J14" s="162">
        <v>440</v>
      </c>
      <c r="K14" s="160">
        <v>0</v>
      </c>
      <c r="L14" s="160">
        <v>0</v>
      </c>
    </row>
    <row r="15" spans="1:12" ht="22.5">
      <c r="A15" s="157" t="s">
        <v>248</v>
      </c>
      <c r="B15" s="158" t="s">
        <v>249</v>
      </c>
      <c r="C15" s="158" t="s">
        <v>250</v>
      </c>
      <c r="D15" s="162">
        <v>618.5</v>
      </c>
      <c r="E15" s="162">
        <v>555</v>
      </c>
      <c r="F15" s="162">
        <v>506.58</v>
      </c>
      <c r="G15" s="162">
        <v>466.58</v>
      </c>
      <c r="H15" s="169" t="s">
        <v>251</v>
      </c>
      <c r="I15" s="162">
        <v>618.5</v>
      </c>
      <c r="J15" s="162">
        <v>555</v>
      </c>
      <c r="K15" s="160">
        <v>0</v>
      </c>
      <c r="L15" s="160">
        <v>0</v>
      </c>
    </row>
    <row r="16" spans="1:12" ht="22.5">
      <c r="A16" s="157" t="s">
        <v>252</v>
      </c>
      <c r="B16" s="158" t="s">
        <v>253</v>
      </c>
      <c r="C16" s="158" t="s">
        <v>254</v>
      </c>
      <c r="D16" s="162">
        <v>444</v>
      </c>
      <c r="E16" s="162">
        <v>400</v>
      </c>
      <c r="F16" s="162">
        <v>444</v>
      </c>
      <c r="G16" s="162">
        <v>400</v>
      </c>
      <c r="H16" s="169" t="s">
        <v>255</v>
      </c>
      <c r="I16" s="162">
        <v>444</v>
      </c>
      <c r="J16" s="162">
        <v>400</v>
      </c>
      <c r="K16" s="160">
        <v>0</v>
      </c>
      <c r="L16" s="160">
        <v>0</v>
      </c>
    </row>
    <row r="17" spans="1:12" ht="22.5">
      <c r="A17" s="171" t="s">
        <v>256</v>
      </c>
      <c r="B17" s="172" t="s">
        <v>257</v>
      </c>
      <c r="C17" s="172" t="s">
        <v>258</v>
      </c>
      <c r="D17" s="173">
        <v>2398.77</v>
      </c>
      <c r="E17" s="173">
        <v>810</v>
      </c>
      <c r="F17" s="173">
        <v>2215.82</v>
      </c>
      <c r="G17" s="173">
        <v>630.21</v>
      </c>
      <c r="H17" s="187" t="s">
        <v>259</v>
      </c>
      <c r="I17" s="173">
        <v>2398.77</v>
      </c>
      <c r="J17" s="173">
        <v>810</v>
      </c>
      <c r="K17" s="174">
        <v>0</v>
      </c>
      <c r="L17" s="174">
        <v>0</v>
      </c>
    </row>
    <row r="18" spans="1:12" ht="12.75">
      <c r="A18" s="175"/>
      <c r="B18" s="176" t="s">
        <v>260</v>
      </c>
      <c r="C18" s="177"/>
      <c r="D18" s="178">
        <v>7824.27</v>
      </c>
      <c r="E18" s="178">
        <v>5556</v>
      </c>
      <c r="F18" s="178">
        <v>6225.68</v>
      </c>
      <c r="G18" s="178">
        <v>4067.23</v>
      </c>
      <c r="H18" s="178"/>
      <c r="I18" s="178">
        <v>7824.27</v>
      </c>
      <c r="J18" s="178">
        <v>5556</v>
      </c>
      <c r="K18" s="179">
        <v>0</v>
      </c>
      <c r="L18" s="179">
        <v>0</v>
      </c>
    </row>
    <row r="19" spans="1:12" ht="15">
      <c r="A19" s="153"/>
      <c r="B19" s="153"/>
      <c r="C19" s="180" t="s">
        <v>261</v>
      </c>
      <c r="D19" s="181">
        <v>25973.71</v>
      </c>
      <c r="E19" s="181">
        <v>14829</v>
      </c>
      <c r="F19" s="181">
        <v>16052.46</v>
      </c>
      <c r="G19" s="181">
        <v>10448.55</v>
      </c>
      <c r="H19" s="181"/>
      <c r="I19" s="181">
        <v>25973.71</v>
      </c>
      <c r="J19" s="181">
        <v>14829</v>
      </c>
      <c r="K19" s="181">
        <v>0</v>
      </c>
      <c r="L19" s="182">
        <v>0</v>
      </c>
    </row>
    <row r="20" spans="1:12" ht="14.25">
      <c r="A20" s="154"/>
      <c r="B20" s="154"/>
      <c r="C20" s="154"/>
      <c r="D20" s="154"/>
      <c r="E20" s="154"/>
      <c r="F20" s="154"/>
      <c r="G20" s="154"/>
      <c r="H20" s="154"/>
      <c r="I20" s="154"/>
      <c r="J20" s="154"/>
      <c r="K20" s="154"/>
      <c r="L20" s="154"/>
    </row>
    <row r="21" spans="1:12" ht="14.25">
      <c r="A21" s="183"/>
      <c r="B21" s="184" t="s">
        <v>262</v>
      </c>
      <c r="C21" s="185"/>
      <c r="E21" s="154"/>
      <c r="F21" s="154"/>
      <c r="G21" s="154"/>
      <c r="H21" s="154"/>
      <c r="I21" s="154"/>
      <c r="J21" s="154"/>
      <c r="K21" s="154"/>
      <c r="L21" s="154"/>
    </row>
    <row r="22" spans="1:12" ht="14.25">
      <c r="A22" s="186"/>
      <c r="B22" s="184" t="s">
        <v>263</v>
      </c>
      <c r="C22" s="186"/>
      <c r="E22" s="154"/>
      <c r="F22" s="154"/>
      <c r="G22" s="154"/>
      <c r="H22" s="154"/>
      <c r="I22" s="154"/>
      <c r="J22" s="154"/>
      <c r="K22" s="154"/>
      <c r="L22" s="154"/>
    </row>
    <row r="23" spans="1:12" ht="14.25">
      <c r="A23" s="154"/>
      <c r="B23" s="184" t="s">
        <v>264</v>
      </c>
      <c r="C23" s="154"/>
      <c r="E23" s="154"/>
      <c r="F23" s="154"/>
      <c r="G23" s="154"/>
      <c r="H23" s="154"/>
      <c r="I23" s="154"/>
      <c r="J23" s="154"/>
      <c r="K23" s="154"/>
      <c r="L23" s="154"/>
    </row>
    <row r="24" spans="1:12" ht="14.25">
      <c r="A24" s="186"/>
      <c r="B24" s="184" t="s">
        <v>265</v>
      </c>
      <c r="C24" s="154"/>
      <c r="E24" s="154"/>
      <c r="F24" s="154"/>
      <c r="G24" s="154"/>
      <c r="H24" s="154"/>
      <c r="I24" s="154"/>
      <c r="J24" s="154"/>
      <c r="K24" s="154"/>
      <c r="L24" s="154"/>
    </row>
  </sheetData>
  <sheetProtection/>
  <mergeCells count="8">
    <mergeCell ref="K2:K3"/>
    <mergeCell ref="L2:L3"/>
    <mergeCell ref="A2:A3"/>
    <mergeCell ref="B2:B3"/>
    <mergeCell ref="C2:C3"/>
    <mergeCell ref="D2:D3"/>
    <mergeCell ref="E2:E3"/>
    <mergeCell ref="F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6"/>
  <sheetViews>
    <sheetView zoomScalePageLayoutView="0" workbookViewId="0" topLeftCell="A18">
      <selection activeCell="D29" sqref="D29"/>
    </sheetView>
  </sheetViews>
  <sheetFormatPr defaultColWidth="0" defaultRowHeight="12.75" zeroHeight="1"/>
  <cols>
    <col min="1" max="1" width="5.140625" style="12" customWidth="1"/>
    <col min="2" max="2" width="31.8515625" style="11" customWidth="1"/>
    <col min="3" max="3" width="13.7109375" style="11" customWidth="1"/>
    <col min="4" max="4" width="16.00390625" style="11" customWidth="1"/>
    <col min="5" max="5" width="27.28125" style="11" customWidth="1"/>
    <col min="6" max="254" width="8.8515625" style="11" hidden="1" customWidth="1"/>
    <col min="255" max="255" width="2.28125" style="11" customWidth="1"/>
    <col min="256" max="16384" width="8.7109375" style="11" hidden="1" customWidth="1"/>
  </cols>
  <sheetData>
    <row r="1" spans="1:5" ht="15">
      <c r="A1" s="10" t="s">
        <v>21</v>
      </c>
      <c r="B1" s="10"/>
      <c r="C1" s="10"/>
      <c r="D1" s="10"/>
      <c r="E1" s="10"/>
    </row>
    <row r="2" spans="2:5" ht="15">
      <c r="B2" s="13"/>
      <c r="C2" s="12"/>
      <c r="D2" s="12"/>
      <c r="E2" s="13"/>
    </row>
    <row r="3" spans="2:5" ht="54" customHeight="1">
      <c r="B3" s="14" t="s">
        <v>12</v>
      </c>
      <c r="C3" s="247" t="s">
        <v>280</v>
      </c>
      <c r="D3" s="248"/>
      <c r="E3" s="249"/>
    </row>
    <row r="4" spans="2:5" ht="14.25">
      <c r="B4" s="12"/>
      <c r="C4" s="12"/>
      <c r="D4" s="12"/>
      <c r="E4" s="12"/>
    </row>
    <row r="5" spans="2:5" ht="29.25" customHeight="1">
      <c r="B5" s="243" t="s">
        <v>102</v>
      </c>
      <c r="C5" s="244"/>
      <c r="D5" s="244"/>
      <c r="E5" s="244"/>
    </row>
    <row r="6" spans="1:5" ht="15" thickBot="1">
      <c r="A6" s="17"/>
      <c r="B6" s="12"/>
      <c r="C6" s="12"/>
      <c r="D6" s="12"/>
      <c r="E6" s="12"/>
    </row>
    <row r="7" spans="1:5" ht="45" customHeight="1" thickBot="1">
      <c r="A7" s="18" t="s">
        <v>64</v>
      </c>
      <c r="B7" s="19" t="s">
        <v>100</v>
      </c>
      <c r="C7" s="20" t="s">
        <v>3</v>
      </c>
      <c r="D7" s="21" t="s">
        <v>41</v>
      </c>
      <c r="E7" s="22"/>
    </row>
    <row r="8" spans="1:5" ht="15">
      <c r="A8" s="23" t="s">
        <v>65</v>
      </c>
      <c r="B8" s="24" t="s">
        <v>66</v>
      </c>
      <c r="C8" s="25">
        <v>14829</v>
      </c>
      <c r="D8" s="26">
        <v>14829</v>
      </c>
      <c r="E8" s="12"/>
    </row>
    <row r="9" spans="1:5" ht="15" customHeight="1">
      <c r="A9" s="27" t="s">
        <v>67</v>
      </c>
      <c r="B9" s="24" t="s">
        <v>68</v>
      </c>
      <c r="C9" s="25">
        <v>4646.87</v>
      </c>
      <c r="D9" s="25">
        <v>4646.87</v>
      </c>
      <c r="E9" s="12"/>
    </row>
    <row r="10" spans="1:5" ht="30">
      <c r="A10" s="27" t="s">
        <v>69</v>
      </c>
      <c r="B10" s="24" t="s">
        <v>101</v>
      </c>
      <c r="C10" s="25">
        <v>6497.84</v>
      </c>
      <c r="D10" s="25">
        <v>6497.84</v>
      </c>
      <c r="E10" s="12"/>
    </row>
    <row r="11" spans="1:5" ht="15">
      <c r="A11" s="27" t="s">
        <v>36</v>
      </c>
      <c r="B11" s="28" t="s">
        <v>192</v>
      </c>
      <c r="C11" s="25">
        <v>5475</v>
      </c>
      <c r="D11" s="25">
        <v>5475</v>
      </c>
      <c r="E11" s="12"/>
    </row>
    <row r="12" spans="1:5" ht="29.25">
      <c r="A12" s="27" t="s">
        <v>70</v>
      </c>
      <c r="B12" s="28" t="s">
        <v>193</v>
      </c>
      <c r="C12" s="25">
        <v>1022.84</v>
      </c>
      <c r="D12" s="25">
        <v>1022.84</v>
      </c>
      <c r="E12" s="12"/>
    </row>
    <row r="13" spans="1:5" ht="14.25">
      <c r="A13" s="29"/>
      <c r="B13" s="30"/>
      <c r="C13" s="31"/>
      <c r="D13" s="31"/>
      <c r="E13" s="12"/>
    </row>
    <row r="14" spans="1:5" ht="15" thickBot="1">
      <c r="A14" s="32"/>
      <c r="B14" s="30"/>
      <c r="C14" s="31"/>
      <c r="D14" s="31"/>
      <c r="E14" s="12"/>
    </row>
    <row r="15" spans="1:5" ht="18" customHeight="1" thickBot="1">
      <c r="A15" s="33"/>
      <c r="B15" s="34" t="s">
        <v>2</v>
      </c>
      <c r="C15" s="35">
        <f>C8+C9+C10</f>
        <v>25973.71</v>
      </c>
      <c r="D15" s="35">
        <f>D8+D9+D10</f>
        <v>25973.71</v>
      </c>
      <c r="E15" s="12"/>
    </row>
    <row r="16" spans="2:5" ht="19.5" customHeight="1">
      <c r="B16" s="16"/>
      <c r="C16" s="12"/>
      <c r="D16" s="12"/>
      <c r="E16" s="12"/>
    </row>
    <row r="17" spans="1:5" ht="27" customHeight="1" thickBot="1">
      <c r="A17" s="17"/>
      <c r="B17" s="245" t="s">
        <v>103</v>
      </c>
      <c r="C17" s="246"/>
      <c r="D17" s="246"/>
      <c r="E17" s="246"/>
    </row>
    <row r="18" spans="1:5" ht="60" customHeight="1" thickBot="1">
      <c r="A18" s="36"/>
      <c r="B18" s="37" t="s">
        <v>63</v>
      </c>
      <c r="C18" s="38" t="s">
        <v>93</v>
      </c>
      <c r="D18" s="39" t="s">
        <v>94</v>
      </c>
      <c r="E18" s="40" t="s">
        <v>5</v>
      </c>
    </row>
    <row r="19" spans="1:5" s="46" customFormat="1" ht="15">
      <c r="A19" s="41" t="s">
        <v>80</v>
      </c>
      <c r="B19" s="42" t="s">
        <v>81</v>
      </c>
      <c r="C19" s="43" t="s">
        <v>91</v>
      </c>
      <c r="D19" s="44" t="s">
        <v>91</v>
      </c>
      <c r="E19" s="45"/>
    </row>
    <row r="20" spans="1:5" ht="15">
      <c r="A20" s="27" t="s">
        <v>82</v>
      </c>
      <c r="B20" s="28" t="s">
        <v>194</v>
      </c>
      <c r="C20" s="47">
        <v>9273</v>
      </c>
      <c r="D20" s="48">
        <v>9273</v>
      </c>
      <c r="E20" s="49"/>
    </row>
    <row r="21" spans="1:5" ht="15">
      <c r="A21" s="27" t="s">
        <v>85</v>
      </c>
      <c r="B21" s="28" t="s">
        <v>195</v>
      </c>
      <c r="C21" s="25">
        <v>5556</v>
      </c>
      <c r="D21" s="48">
        <v>5556</v>
      </c>
      <c r="E21" s="49"/>
    </row>
    <row r="22" spans="1:5" ht="15">
      <c r="A22" s="27" t="s">
        <v>173</v>
      </c>
      <c r="B22" s="28"/>
      <c r="C22" s="25"/>
      <c r="D22" s="48"/>
      <c r="E22" s="49"/>
    </row>
    <row r="23" spans="1:5" ht="15">
      <c r="A23" s="27" t="s">
        <v>174</v>
      </c>
      <c r="B23" s="28"/>
      <c r="C23" s="25"/>
      <c r="D23" s="48"/>
      <c r="E23" s="49"/>
    </row>
    <row r="24" spans="1:5" ht="15">
      <c r="A24" s="27" t="s">
        <v>175</v>
      </c>
      <c r="B24" s="28"/>
      <c r="C24" s="25"/>
      <c r="D24" s="48"/>
      <c r="E24" s="49"/>
    </row>
    <row r="25" spans="1:5" ht="14.25">
      <c r="A25" s="29"/>
      <c r="B25" s="28"/>
      <c r="C25" s="25"/>
      <c r="D25" s="48"/>
      <c r="E25" s="49"/>
    </row>
    <row r="26" spans="1:5" s="12" customFormat="1" ht="30">
      <c r="A26" s="51"/>
      <c r="B26" s="52" t="s">
        <v>95</v>
      </c>
      <c r="C26" s="53">
        <f>SUM(C20:C25)</f>
        <v>14829</v>
      </c>
      <c r="D26" s="54">
        <f>SUM(D20:D25)</f>
        <v>14829</v>
      </c>
      <c r="E26" s="55"/>
    </row>
    <row r="27" spans="1:5" ht="15">
      <c r="A27" s="56" t="s">
        <v>67</v>
      </c>
      <c r="B27" s="52" t="s">
        <v>68</v>
      </c>
      <c r="C27" s="57" t="s">
        <v>91</v>
      </c>
      <c r="D27" s="58" t="s">
        <v>91</v>
      </c>
      <c r="E27" s="55"/>
    </row>
    <row r="28" spans="1:5" ht="15">
      <c r="A28" s="27" t="s">
        <v>83</v>
      </c>
      <c r="B28" s="28" t="s">
        <v>194</v>
      </c>
      <c r="C28" s="25">
        <v>2778.6</v>
      </c>
      <c r="D28" s="48">
        <v>2778.6</v>
      </c>
      <c r="E28" s="49"/>
    </row>
    <row r="29" spans="1:5" ht="15">
      <c r="A29" s="27" t="s">
        <v>84</v>
      </c>
      <c r="B29" s="28" t="s">
        <v>195</v>
      </c>
      <c r="C29" s="25">
        <v>1868.27</v>
      </c>
      <c r="D29" s="48">
        <v>1868.27</v>
      </c>
      <c r="E29" s="49"/>
    </row>
    <row r="30" spans="1:5" ht="15">
      <c r="A30" s="27"/>
      <c r="B30" s="28"/>
      <c r="C30" s="25"/>
      <c r="D30" s="48"/>
      <c r="E30" s="49"/>
    </row>
    <row r="31" spans="1:5" ht="15">
      <c r="A31" s="27"/>
      <c r="B31" s="28"/>
      <c r="C31" s="25"/>
      <c r="D31" s="48"/>
      <c r="E31" s="49"/>
    </row>
    <row r="32" spans="1:5" ht="30">
      <c r="A32" s="51"/>
      <c r="B32" s="52" t="s">
        <v>88</v>
      </c>
      <c r="C32" s="53">
        <f>SUM(C28:C31)</f>
        <v>4646.87</v>
      </c>
      <c r="D32" s="53">
        <f>SUM(D28:D31)</f>
        <v>4646.87</v>
      </c>
      <c r="E32" s="55"/>
    </row>
    <row r="33" spans="1:5" ht="15">
      <c r="A33" s="51" t="s">
        <v>104</v>
      </c>
      <c r="B33" s="52" t="s">
        <v>92</v>
      </c>
      <c r="C33" s="57" t="s">
        <v>91</v>
      </c>
      <c r="D33" s="58" t="s">
        <v>91</v>
      </c>
      <c r="E33" s="55"/>
    </row>
    <row r="34" spans="1:5" ht="15">
      <c r="A34" s="27" t="s">
        <v>36</v>
      </c>
      <c r="B34" s="24" t="s">
        <v>86</v>
      </c>
      <c r="C34" s="25"/>
      <c r="D34" s="48"/>
      <c r="E34" s="49"/>
    </row>
    <row r="35" spans="1:5" ht="14.25">
      <c r="A35" s="29" t="s">
        <v>87</v>
      </c>
      <c r="B35" s="28" t="s">
        <v>192</v>
      </c>
      <c r="C35" s="25">
        <v>5475</v>
      </c>
      <c r="D35" s="48">
        <v>5475</v>
      </c>
      <c r="E35" s="49"/>
    </row>
    <row r="36" spans="1:5" ht="14.25">
      <c r="A36" s="29"/>
      <c r="B36" s="28"/>
      <c r="C36" s="25"/>
      <c r="D36" s="48"/>
      <c r="E36" s="49"/>
    </row>
    <row r="37" spans="1:5" ht="15">
      <c r="A37" s="27" t="s">
        <v>37</v>
      </c>
      <c r="B37" s="24"/>
      <c r="C37" s="59" t="s">
        <v>91</v>
      </c>
      <c r="D37" s="60" t="s">
        <v>91</v>
      </c>
      <c r="E37" s="49"/>
    </row>
    <row r="38" spans="1:5" ht="14.25">
      <c r="A38" s="29" t="s">
        <v>89</v>
      </c>
      <c r="B38" s="28" t="s">
        <v>196</v>
      </c>
      <c r="C38" s="25">
        <v>1022.84</v>
      </c>
      <c r="D38" s="48">
        <v>1022.84</v>
      </c>
      <c r="E38" s="49"/>
    </row>
    <row r="39" spans="1:5" ht="14.25">
      <c r="A39" s="29"/>
      <c r="B39" s="28"/>
      <c r="C39" s="25"/>
      <c r="D39" s="48"/>
      <c r="E39" s="49"/>
    </row>
    <row r="40" spans="1:5" ht="30">
      <c r="A40" s="61"/>
      <c r="B40" s="62" t="s">
        <v>90</v>
      </c>
      <c r="C40" s="63">
        <f>SUM(C34:C39)</f>
        <v>6497.84</v>
      </c>
      <c r="D40" s="63">
        <f>SUM(D34:D39)</f>
        <v>6497.84</v>
      </c>
      <c r="E40" s="64"/>
    </row>
    <row r="41" spans="1:5" ht="18.75" customHeight="1">
      <c r="A41" s="65"/>
      <c r="B41" s="66" t="s">
        <v>4</v>
      </c>
      <c r="C41" s="67">
        <f>C40+C32+C26</f>
        <v>25973.71</v>
      </c>
      <c r="D41" s="67">
        <f>D40+D32+D26</f>
        <v>25973.71</v>
      </c>
      <c r="E41" s="68"/>
    </row>
    <row r="42" spans="1:5" ht="27.75" customHeight="1">
      <c r="A42" s="69"/>
      <c r="B42" s="241" t="s">
        <v>97</v>
      </c>
      <c r="C42" s="242"/>
      <c r="D42" s="70">
        <f>D8-D26</f>
        <v>0</v>
      </c>
      <c r="E42" s="71"/>
    </row>
    <row r="43" spans="1:5" s="73" customFormat="1" ht="14.25">
      <c r="A43" s="72"/>
      <c r="C43" s="72"/>
      <c r="D43" s="72"/>
      <c r="E43" s="72"/>
    </row>
    <row r="44" spans="2:5" ht="15">
      <c r="B44" s="74" t="s">
        <v>24</v>
      </c>
      <c r="C44" s="12"/>
      <c r="D44" s="12"/>
      <c r="E44" s="12"/>
    </row>
    <row r="45" spans="2:5" ht="14.25">
      <c r="B45" s="12"/>
      <c r="C45" s="12"/>
      <c r="D45" s="12"/>
      <c r="E45" s="12"/>
    </row>
    <row r="46" ht="15" hidden="1">
      <c r="B46" s="46"/>
    </row>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sheetData>
  <sheetProtection/>
  <mergeCells count="4">
    <mergeCell ref="B42:C42"/>
    <mergeCell ref="B5:E5"/>
    <mergeCell ref="B17:E17"/>
    <mergeCell ref="C3:E3"/>
  </mergeCells>
  <hyperlinks>
    <hyperlink ref="B44"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5">
      <selection activeCell="J16" sqref="J16"/>
    </sheetView>
  </sheetViews>
  <sheetFormatPr defaultColWidth="0" defaultRowHeight="12.75" zeroHeight="1"/>
  <cols>
    <col min="1" max="1" width="4.8515625" style="11" customWidth="1"/>
    <col min="2" max="2" width="12.57421875" style="141" customWidth="1"/>
    <col min="3" max="3" width="11.421875" style="76" customWidth="1"/>
    <col min="4" max="4" width="17.8515625" style="76" customWidth="1"/>
    <col min="5" max="5" width="12.421875" style="11" customWidth="1"/>
    <col min="6" max="6" width="11.8515625" style="11" customWidth="1"/>
    <col min="7" max="7" width="10.00390625" style="11" customWidth="1"/>
    <col min="8" max="8" width="12.28125" style="11" customWidth="1"/>
    <col min="9" max="9" width="15.421875" style="11" customWidth="1"/>
    <col min="10" max="10" width="32.00390625" style="76" customWidth="1"/>
    <col min="11" max="11" width="3.28125" style="12" customWidth="1"/>
    <col min="12" max="16384" width="0" style="11" hidden="1" customWidth="1"/>
  </cols>
  <sheetData>
    <row r="1" spans="1:10" ht="15">
      <c r="A1" s="13" t="s">
        <v>98</v>
      </c>
      <c r="B1" s="148"/>
      <c r="C1" s="16"/>
      <c r="D1" s="16"/>
      <c r="E1" s="12"/>
      <c r="F1" s="12"/>
      <c r="G1" s="12"/>
      <c r="H1" s="12"/>
      <c r="I1" s="12"/>
      <c r="J1" s="15"/>
    </row>
    <row r="2" spans="1:10" ht="14.25">
      <c r="A2" s="75" t="s">
        <v>23</v>
      </c>
      <c r="B2" s="149"/>
      <c r="C2" s="16"/>
      <c r="D2" s="16"/>
      <c r="E2" s="12"/>
      <c r="F2" s="12"/>
      <c r="G2" s="12"/>
      <c r="H2" s="12"/>
      <c r="I2" s="12"/>
      <c r="J2" s="16"/>
    </row>
    <row r="3" spans="1:10" ht="14.25">
      <c r="A3" s="75"/>
      <c r="B3" s="149"/>
      <c r="C3" s="16"/>
      <c r="D3" s="16"/>
      <c r="E3" s="12"/>
      <c r="F3" s="12"/>
      <c r="G3" s="12"/>
      <c r="H3" s="12"/>
      <c r="I3" s="12"/>
      <c r="J3" s="16"/>
    </row>
    <row r="4" spans="1:10" ht="39" customHeight="1">
      <c r="A4" s="250" t="s">
        <v>266</v>
      </c>
      <c r="B4" s="251"/>
      <c r="C4" s="251"/>
      <c r="D4" s="251"/>
      <c r="E4" s="251"/>
      <c r="F4" s="252"/>
      <c r="G4" s="252"/>
      <c r="H4" s="252"/>
      <c r="I4" s="252"/>
      <c r="J4" s="253"/>
    </row>
    <row r="5" spans="1:10" ht="14.25">
      <c r="A5" s="12"/>
      <c r="B5" s="22"/>
      <c r="C5" s="16"/>
      <c r="D5" s="16"/>
      <c r="E5" s="12"/>
      <c r="F5" s="12"/>
      <c r="G5" s="12"/>
      <c r="H5" s="12"/>
      <c r="I5" s="12"/>
      <c r="J5" s="16"/>
    </row>
    <row r="6" spans="1:10" ht="15.75" thickBot="1">
      <c r="A6" s="13" t="s">
        <v>99</v>
      </c>
      <c r="B6" s="148"/>
      <c r="C6" s="16"/>
      <c r="D6" s="16"/>
      <c r="E6" s="12"/>
      <c r="F6" s="12"/>
      <c r="G6" s="12"/>
      <c r="H6" s="12"/>
      <c r="I6" s="12"/>
      <c r="J6" s="16"/>
    </row>
    <row r="7" spans="1:11" s="147" customFormat="1" ht="57.75" customHeight="1" thickBot="1">
      <c r="A7" s="143" t="s">
        <v>26</v>
      </c>
      <c r="B7" s="144" t="s">
        <v>178</v>
      </c>
      <c r="C7" s="142" t="s">
        <v>176</v>
      </c>
      <c r="D7" s="142" t="s">
        <v>6</v>
      </c>
      <c r="E7" s="142" t="s">
        <v>7</v>
      </c>
      <c r="F7" s="142" t="s">
        <v>8</v>
      </c>
      <c r="G7" s="142" t="s">
        <v>9</v>
      </c>
      <c r="H7" s="142" t="s">
        <v>177</v>
      </c>
      <c r="I7" s="142" t="s">
        <v>42</v>
      </c>
      <c r="J7" s="145" t="s">
        <v>10</v>
      </c>
      <c r="K7" s="146"/>
    </row>
    <row r="8" spans="1:10" ht="14.25">
      <c r="A8" s="77" t="s">
        <v>65</v>
      </c>
      <c r="B8" s="150" t="s">
        <v>194</v>
      </c>
      <c r="C8" s="78"/>
      <c r="D8" s="78"/>
      <c r="E8" s="50"/>
      <c r="F8" s="79"/>
      <c r="G8" s="79"/>
      <c r="H8" s="47">
        <v>18149.44</v>
      </c>
      <c r="I8" s="47">
        <v>9273</v>
      </c>
      <c r="J8" s="78" t="s">
        <v>197</v>
      </c>
    </row>
    <row r="9" spans="1:10" ht="14.25">
      <c r="A9" s="77" t="s">
        <v>67</v>
      </c>
      <c r="B9" s="150" t="s">
        <v>195</v>
      </c>
      <c r="C9" s="78"/>
      <c r="D9" s="78"/>
      <c r="E9" s="50"/>
      <c r="F9" s="79"/>
      <c r="G9" s="79"/>
      <c r="H9" s="25">
        <v>7824.27</v>
      </c>
      <c r="I9" s="25">
        <v>5556</v>
      </c>
      <c r="J9" s="49"/>
    </row>
    <row r="10" spans="1:10" ht="14.25">
      <c r="A10" s="77" t="s">
        <v>69</v>
      </c>
      <c r="B10" s="150"/>
      <c r="C10" s="78"/>
      <c r="D10" s="78"/>
      <c r="E10" s="50"/>
      <c r="F10" s="79"/>
      <c r="G10" s="79"/>
      <c r="H10" s="25"/>
      <c r="I10" s="25"/>
      <c r="J10" s="49"/>
    </row>
    <row r="11" spans="1:10" ht="14.25">
      <c r="A11" s="77"/>
      <c r="B11" s="150"/>
      <c r="C11" s="78"/>
      <c r="D11" s="78"/>
      <c r="E11" s="50"/>
      <c r="F11" s="79"/>
      <c r="G11" s="79"/>
      <c r="H11" s="25"/>
      <c r="I11" s="25"/>
      <c r="J11" s="49"/>
    </row>
    <row r="12" spans="1:10" ht="14.25">
      <c r="A12" s="77"/>
      <c r="B12" s="150"/>
      <c r="C12" s="78"/>
      <c r="D12" s="78"/>
      <c r="E12" s="50"/>
      <c r="F12" s="79"/>
      <c r="G12" s="79"/>
      <c r="H12" s="25"/>
      <c r="I12" s="25"/>
      <c r="J12" s="49"/>
    </row>
    <row r="13" spans="1:10" ht="14.25">
      <c r="A13" s="77"/>
      <c r="B13" s="150"/>
      <c r="C13" s="78"/>
      <c r="D13" s="78"/>
      <c r="E13" s="50"/>
      <c r="F13" s="79"/>
      <c r="G13" s="79"/>
      <c r="H13" s="25"/>
      <c r="I13" s="25"/>
      <c r="J13" s="49"/>
    </row>
    <row r="14" spans="1:10" ht="14.25">
      <c r="A14" s="77"/>
      <c r="B14" s="150"/>
      <c r="C14" s="78"/>
      <c r="D14" s="78"/>
      <c r="E14" s="50"/>
      <c r="F14" s="79"/>
      <c r="G14" s="79"/>
      <c r="H14" s="25"/>
      <c r="I14" s="25"/>
      <c r="J14" s="49"/>
    </row>
    <row r="15" spans="1:10" ht="14.25">
      <c r="A15" s="77"/>
      <c r="B15" s="150"/>
      <c r="C15" s="78"/>
      <c r="D15" s="78"/>
      <c r="E15" s="50"/>
      <c r="F15" s="79"/>
      <c r="G15" s="79"/>
      <c r="H15" s="25"/>
      <c r="I15" s="25"/>
      <c r="J15" s="49"/>
    </row>
    <row r="16" spans="1:10" ht="14.25">
      <c r="A16" s="77"/>
      <c r="B16" s="150"/>
      <c r="C16" s="78"/>
      <c r="D16" s="78"/>
      <c r="E16" s="50"/>
      <c r="F16" s="79"/>
      <c r="G16" s="79"/>
      <c r="H16" s="25"/>
      <c r="I16" s="25"/>
      <c r="J16" s="49"/>
    </row>
    <row r="17" spans="1:10" ht="14.25">
      <c r="A17" s="77"/>
      <c r="B17" s="150"/>
      <c r="C17" s="78"/>
      <c r="D17" s="78"/>
      <c r="E17" s="50"/>
      <c r="F17" s="79"/>
      <c r="G17" s="79"/>
      <c r="H17" s="25"/>
      <c r="I17" s="25"/>
      <c r="J17" s="49"/>
    </row>
    <row r="18" spans="1:10" ht="14.25">
      <c r="A18" s="77"/>
      <c r="B18" s="150"/>
      <c r="C18" s="78"/>
      <c r="D18" s="78"/>
      <c r="E18" s="50"/>
      <c r="F18" s="79"/>
      <c r="G18" s="79"/>
      <c r="H18" s="25"/>
      <c r="I18" s="25"/>
      <c r="J18" s="49"/>
    </row>
    <row r="19" spans="1:10" ht="14.25">
      <c r="A19" s="77"/>
      <c r="B19" s="150"/>
      <c r="C19" s="49"/>
      <c r="D19" s="49"/>
      <c r="E19" s="50"/>
      <c r="F19" s="79"/>
      <c r="G19" s="79"/>
      <c r="H19" s="25"/>
      <c r="I19" s="25"/>
      <c r="J19" s="49"/>
    </row>
    <row r="20" spans="1:10" ht="15">
      <c r="A20" s="258" t="s">
        <v>11</v>
      </c>
      <c r="B20" s="259"/>
      <c r="C20" s="259"/>
      <c r="D20" s="259"/>
      <c r="E20" s="259"/>
      <c r="F20" s="259"/>
      <c r="G20" s="260"/>
      <c r="H20" s="54">
        <f>SUM(H8:H19)</f>
        <v>25973.71</v>
      </c>
      <c r="I20" s="54">
        <f>SUM(I8:I19)</f>
        <v>14829</v>
      </c>
      <c r="J20" s="80"/>
    </row>
    <row r="21" spans="1:10" ht="15.75" thickBot="1">
      <c r="A21" s="81"/>
      <c r="B21" s="104"/>
      <c r="C21" s="81"/>
      <c r="D21" s="81"/>
      <c r="E21" s="81"/>
      <c r="F21" s="81"/>
      <c r="G21" s="81"/>
      <c r="H21" s="82"/>
      <c r="I21" s="82"/>
      <c r="J21" s="83"/>
    </row>
    <row r="22" spans="1:10" ht="91.5" customHeight="1" thickBot="1">
      <c r="A22" s="261" t="s">
        <v>38</v>
      </c>
      <c r="B22" s="262"/>
      <c r="C22" s="263"/>
      <c r="D22" s="263"/>
      <c r="E22" s="263"/>
      <c r="F22" s="263"/>
      <c r="G22" s="263"/>
      <c r="H22" s="264"/>
      <c r="I22" s="84">
        <f>'Lisa 1'!D8</f>
        <v>14829</v>
      </c>
      <c r="J22" s="256" t="s">
        <v>183</v>
      </c>
    </row>
    <row r="23" spans="1:10" ht="86.25" customHeight="1" thickBot="1">
      <c r="A23" s="261" t="s">
        <v>39</v>
      </c>
      <c r="B23" s="262"/>
      <c r="C23" s="263"/>
      <c r="D23" s="263"/>
      <c r="E23" s="263"/>
      <c r="F23" s="263"/>
      <c r="G23" s="263"/>
      <c r="H23" s="264"/>
      <c r="I23" s="85">
        <f>I22-I20</f>
        <v>0</v>
      </c>
      <c r="J23" s="257"/>
    </row>
    <row r="24" spans="1:10" ht="14.25">
      <c r="A24" s="12"/>
      <c r="B24" s="22"/>
      <c r="C24" s="16"/>
      <c r="D24" s="16"/>
      <c r="E24" s="12"/>
      <c r="F24" s="12"/>
      <c r="G24" s="12"/>
      <c r="H24" s="12"/>
      <c r="I24" s="12"/>
      <c r="J24" s="16"/>
    </row>
    <row r="25" spans="1:10" ht="15">
      <c r="A25" s="254" t="s">
        <v>25</v>
      </c>
      <c r="B25" s="254"/>
      <c r="C25" s="255"/>
      <c r="D25" s="255"/>
      <c r="E25" s="255"/>
      <c r="F25" s="255"/>
      <c r="G25" s="255"/>
      <c r="H25" s="255"/>
      <c r="I25" s="255"/>
      <c r="J25" s="255"/>
    </row>
    <row r="26" spans="1:10" ht="13.5" customHeight="1">
      <c r="A26" s="12"/>
      <c r="B26" s="22"/>
      <c r="C26" s="16"/>
      <c r="D26" s="16"/>
      <c r="E26" s="12"/>
      <c r="F26" s="12"/>
      <c r="G26" s="12"/>
      <c r="H26" s="12"/>
      <c r="I26" s="12"/>
      <c r="J26" s="16"/>
    </row>
    <row r="27" ht="14.25" hidden="1"/>
    <row r="28" spans="1:10" ht="14.25" hidden="1">
      <c r="A28" s="12"/>
      <c r="B28" s="22"/>
      <c r="C28" s="16"/>
      <c r="D28" s="16"/>
      <c r="E28" s="12"/>
      <c r="F28" s="12"/>
      <c r="G28" s="12"/>
      <c r="H28" s="12"/>
      <c r="I28" s="12"/>
      <c r="J28" s="16"/>
    </row>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row r="148" ht="14.25"/>
    <row r="149" ht="14.25"/>
    <row r="150" ht="14.25"/>
    <row r="151" ht="14.25"/>
    <row r="152" ht="14.25"/>
    <row r="153" ht="14.25"/>
    <row r="154" ht="14.25"/>
    <row r="155" ht="14.25"/>
  </sheetData>
  <sheetProtection/>
  <mergeCells count="6">
    <mergeCell ref="A4:J4"/>
    <mergeCell ref="A25:J25"/>
    <mergeCell ref="J22:J23"/>
    <mergeCell ref="A20:G20"/>
    <mergeCell ref="A22:H22"/>
    <mergeCell ref="A23:H23"/>
  </mergeCells>
  <hyperlinks>
    <hyperlink ref="A25" location="'Lisa 3'!A1" display="NB: Lisa 3 järgmisel lehel"/>
  </hyperlinks>
  <printOptions/>
  <pageMargins left="0.4" right="0.15" top="0.36" bottom="0.19" header="0.16" footer="0.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60"/>
  <sheetViews>
    <sheetView zoomScaleSheetLayoutView="100" workbookViewId="0" topLeftCell="A11">
      <selection activeCell="B13" sqref="B13"/>
    </sheetView>
  </sheetViews>
  <sheetFormatPr defaultColWidth="0" defaultRowHeight="12.75" zeroHeight="1"/>
  <cols>
    <col min="1" max="1" width="3.28125" style="92" customWidth="1"/>
    <col min="2" max="2" width="105.7109375" style="92" customWidth="1"/>
    <col min="3" max="3" width="9.140625" style="92" customWidth="1"/>
    <col min="4" max="16384" width="0" style="93" hidden="1" customWidth="1"/>
  </cols>
  <sheetData>
    <row r="1" spans="2:11" ht="30">
      <c r="B1" s="90" t="s">
        <v>22</v>
      </c>
      <c r="J1" s="94"/>
      <c r="K1" s="94"/>
    </row>
    <row r="2" spans="2:5" ht="33" customHeight="1">
      <c r="B2" s="91" t="s">
        <v>266</v>
      </c>
      <c r="C2" s="95"/>
      <c r="D2" s="96"/>
      <c r="E2" s="96"/>
    </row>
    <row r="3" ht="15.75" customHeight="1">
      <c r="B3" s="97"/>
    </row>
    <row r="4" spans="2:11" ht="15">
      <c r="B4" s="86" t="s">
        <v>49</v>
      </c>
      <c r="K4" s="94"/>
    </row>
    <row r="5" ht="16.5" customHeight="1">
      <c r="B5" s="87" t="s">
        <v>71</v>
      </c>
    </row>
    <row r="6" ht="212.25" customHeight="1">
      <c r="B6" s="88" t="s">
        <v>275</v>
      </c>
    </row>
    <row r="7" ht="28.5">
      <c r="B7" s="87" t="s">
        <v>76</v>
      </c>
    </row>
    <row r="8" ht="18.75" customHeight="1">
      <c r="B8" s="89" t="s">
        <v>77</v>
      </c>
    </row>
    <row r="9" ht="96.75" customHeight="1">
      <c r="B9" s="88" t="s">
        <v>268</v>
      </c>
    </row>
    <row r="10" ht="17.25" customHeight="1">
      <c r="B10" s="89" t="s">
        <v>72</v>
      </c>
    </row>
    <row r="11" ht="48.75" customHeight="1">
      <c r="B11" s="88" t="s">
        <v>274</v>
      </c>
    </row>
    <row r="12" ht="18.75" customHeight="1">
      <c r="B12" s="89" t="s">
        <v>73</v>
      </c>
    </row>
    <row r="13" ht="39.75" customHeight="1">
      <c r="B13" s="152">
        <v>1235</v>
      </c>
    </row>
    <row r="14" ht="16.5" customHeight="1">
      <c r="B14" s="89" t="s">
        <v>74</v>
      </c>
    </row>
    <row r="15" ht="35.25" customHeight="1">
      <c r="B15" s="88" t="s">
        <v>282</v>
      </c>
    </row>
    <row r="16" ht="26.25" customHeight="1">
      <c r="B16" s="89" t="s">
        <v>75</v>
      </c>
    </row>
    <row r="17" ht="32.25" customHeight="1">
      <c r="B17" s="88" t="s">
        <v>286</v>
      </c>
    </row>
    <row r="18" ht="14.25">
      <c r="B18" s="89" t="s">
        <v>78</v>
      </c>
    </row>
    <row r="19" ht="60.75" customHeight="1">
      <c r="B19" s="88" t="s">
        <v>269</v>
      </c>
    </row>
    <row r="20" ht="14.25">
      <c r="B20" s="89" t="s">
        <v>79</v>
      </c>
    </row>
    <row r="21" ht="14.25">
      <c r="B21" s="88"/>
    </row>
    <row r="22" ht="18" customHeight="1">
      <c r="B22" s="98"/>
    </row>
    <row r="23" ht="15">
      <c r="B23" s="99" t="s">
        <v>43</v>
      </c>
    </row>
    <row r="24" ht="57">
      <c r="B24" s="89" t="s">
        <v>44</v>
      </c>
    </row>
    <row r="25" ht="24.75" customHeight="1">
      <c r="B25" s="88"/>
    </row>
    <row r="26" ht="15">
      <c r="B26" s="56" t="s">
        <v>50</v>
      </c>
    </row>
    <row r="27" ht="14.25">
      <c r="B27" s="100" t="s">
        <v>61</v>
      </c>
    </row>
    <row r="28" ht="246" customHeight="1">
      <c r="B28" s="88" t="s">
        <v>314</v>
      </c>
    </row>
    <row r="29" ht="15">
      <c r="B29" s="56" t="s">
        <v>47</v>
      </c>
    </row>
    <row r="30" ht="14.25">
      <c r="B30" s="101" t="s">
        <v>45</v>
      </c>
    </row>
    <row r="31" ht="58.5" customHeight="1">
      <c r="B31" s="88" t="s">
        <v>270</v>
      </c>
    </row>
    <row r="32" ht="15">
      <c r="B32" s="56" t="s">
        <v>48</v>
      </c>
    </row>
    <row r="33" ht="14.25">
      <c r="B33" s="101" t="s">
        <v>46</v>
      </c>
    </row>
    <row r="34" ht="237.75" customHeight="1">
      <c r="B34" s="88" t="s">
        <v>316</v>
      </c>
    </row>
    <row r="35" ht="15">
      <c r="B35" s="56" t="s">
        <v>52</v>
      </c>
    </row>
    <row r="36" ht="14.25">
      <c r="B36" s="102" t="s">
        <v>51</v>
      </c>
    </row>
    <row r="37" ht="24" customHeight="1">
      <c r="B37" s="88" t="s">
        <v>271</v>
      </c>
    </row>
    <row r="38" ht="42.75">
      <c r="B38" s="102" t="s">
        <v>53</v>
      </c>
    </row>
    <row r="39" ht="17.25" customHeight="1">
      <c r="B39" s="88"/>
    </row>
    <row r="40" ht="15">
      <c r="B40" s="56" t="s">
        <v>54</v>
      </c>
    </row>
    <row r="41" ht="14.25">
      <c r="B41" s="101" t="s">
        <v>55</v>
      </c>
    </row>
    <row r="42" ht="60" customHeight="1">
      <c r="B42" s="88" t="s">
        <v>272</v>
      </c>
    </row>
    <row r="43" ht="15">
      <c r="B43" s="56" t="s">
        <v>56</v>
      </c>
    </row>
    <row r="44" ht="28.5">
      <c r="B44" s="89" t="s">
        <v>57</v>
      </c>
    </row>
    <row r="45" ht="57.75" customHeight="1">
      <c r="B45" s="88" t="s">
        <v>315</v>
      </c>
    </row>
    <row r="46" ht="15">
      <c r="B46" s="56" t="s">
        <v>58</v>
      </c>
    </row>
    <row r="47" ht="28.5">
      <c r="B47" s="103" t="s">
        <v>59</v>
      </c>
    </row>
    <row r="48" ht="66" customHeight="1">
      <c r="B48" s="88" t="s">
        <v>273</v>
      </c>
    </row>
    <row r="49" ht="28.5" customHeight="1">
      <c r="B49" s="101" t="s">
        <v>60</v>
      </c>
    </row>
    <row r="50" ht="51.75" customHeight="1">
      <c r="B50" s="88"/>
    </row>
    <row r="51" ht="14.25">
      <c r="B51" s="12"/>
    </row>
    <row r="52" ht="24.75" customHeight="1">
      <c r="B52" s="139" t="s">
        <v>172</v>
      </c>
    </row>
    <row r="53" ht="14.25">
      <c r="B53" s="12"/>
    </row>
    <row r="54" ht="28.5" customHeight="1">
      <c r="B54" s="12"/>
    </row>
    <row r="55" ht="14.25">
      <c r="B55" s="12"/>
    </row>
    <row r="56" ht="14.25">
      <c r="B56" s="12"/>
    </row>
    <row r="57" ht="14.25">
      <c r="B57" s="12"/>
    </row>
    <row r="58" ht="14.25">
      <c r="B58" s="12"/>
    </row>
    <row r="59" ht="14.25">
      <c r="B59" s="12"/>
    </row>
    <row r="60" ht="14.25">
      <c r="B60" s="12"/>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tabSelected="1" zoomScale="90" zoomScaleNormal="90" zoomScalePageLayoutView="0" workbookViewId="0" topLeftCell="A1">
      <selection activeCell="D27" sqref="D27"/>
    </sheetView>
  </sheetViews>
  <sheetFormatPr defaultColWidth="8.8515625" defaultRowHeight="12.75"/>
  <cols>
    <col min="1" max="1" width="69.7109375" style="189" customWidth="1"/>
    <col min="2" max="2" width="9.57421875" style="189" customWidth="1"/>
    <col min="3" max="16384" width="8.8515625" style="189" customWidth="1"/>
  </cols>
  <sheetData>
    <row r="1" spans="1:3" ht="68.25" customHeight="1">
      <c r="A1" s="188"/>
      <c r="B1" s="269" t="s">
        <v>287</v>
      </c>
      <c r="C1" s="269"/>
    </row>
    <row r="2" ht="192.75" thickBot="1">
      <c r="A2" s="190" t="s">
        <v>288</v>
      </c>
    </row>
    <row r="3" spans="2:3" ht="15" thickBot="1">
      <c r="B3" s="270" t="s">
        <v>289</v>
      </c>
      <c r="C3" s="271"/>
    </row>
    <row r="4" spans="1:3" s="193" customFormat="1" ht="48.75" customHeight="1" thickBot="1">
      <c r="A4" s="191" t="s">
        <v>290</v>
      </c>
      <c r="B4" s="192" t="s">
        <v>291</v>
      </c>
      <c r="C4" s="192" t="s">
        <v>292</v>
      </c>
    </row>
    <row r="5" spans="1:3" ht="15">
      <c r="A5" s="194" t="s">
        <v>293</v>
      </c>
      <c r="B5" s="195"/>
      <c r="C5" s="196"/>
    </row>
    <row r="6" spans="1:3" ht="43.5">
      <c r="A6" s="197" t="s">
        <v>294</v>
      </c>
      <c r="B6" s="198">
        <v>0</v>
      </c>
      <c r="C6" s="199">
        <v>0</v>
      </c>
    </row>
    <row r="7" spans="1:3" ht="45">
      <c r="A7" s="197" t="s">
        <v>295</v>
      </c>
      <c r="B7" s="200">
        <v>2</v>
      </c>
      <c r="C7" s="201" t="s">
        <v>296</v>
      </c>
    </row>
    <row r="8" spans="1:3" ht="29.25">
      <c r="A8" s="197" t="s">
        <v>297</v>
      </c>
      <c r="B8" s="200">
        <v>0</v>
      </c>
      <c r="C8" s="202">
        <v>1</v>
      </c>
    </row>
    <row r="9" spans="1:3" ht="29.25">
      <c r="A9" s="197" t="s">
        <v>298</v>
      </c>
      <c r="B9" s="200">
        <v>3</v>
      </c>
      <c r="C9" s="202">
        <v>3</v>
      </c>
    </row>
    <row r="10" spans="1:3" ht="15.75" thickBot="1">
      <c r="A10" s="203" t="s">
        <v>299</v>
      </c>
      <c r="B10" s="210"/>
      <c r="C10" s="211"/>
    </row>
    <row r="11" spans="1:3" ht="15">
      <c r="A11" s="194" t="s">
        <v>300</v>
      </c>
      <c r="B11" s="265">
        <v>1</v>
      </c>
      <c r="C11" s="267">
        <v>2</v>
      </c>
    </row>
    <row r="12" spans="1:3" ht="28.5">
      <c r="A12" s="206" t="s">
        <v>301</v>
      </c>
      <c r="B12" s="266"/>
      <c r="C12" s="268"/>
    </row>
    <row r="13" spans="1:3" ht="57.75">
      <c r="A13" s="207" t="s">
        <v>302</v>
      </c>
      <c r="B13" s="200">
        <v>2</v>
      </c>
      <c r="C13" s="202">
        <v>2</v>
      </c>
    </row>
    <row r="14" spans="1:3" ht="15.75" thickBot="1">
      <c r="A14" s="208" t="s">
        <v>303</v>
      </c>
      <c r="B14" s="210"/>
      <c r="C14" s="211"/>
    </row>
    <row r="15" spans="1:3" ht="30">
      <c r="A15" s="194" t="s">
        <v>304</v>
      </c>
      <c r="B15" s="265">
        <v>2</v>
      </c>
      <c r="C15" s="267">
        <v>4</v>
      </c>
    </row>
    <row r="16" spans="1:3" ht="15">
      <c r="A16" s="197" t="s">
        <v>305</v>
      </c>
      <c r="B16" s="266"/>
      <c r="C16" s="268"/>
    </row>
    <row r="17" spans="1:3" ht="29.25">
      <c r="A17" s="197" t="s">
        <v>306</v>
      </c>
      <c r="B17" s="200">
        <v>1</v>
      </c>
      <c r="C17" s="202">
        <v>2</v>
      </c>
    </row>
    <row r="18" spans="1:3" ht="15">
      <c r="A18" s="197" t="s">
        <v>307</v>
      </c>
      <c r="B18" s="200">
        <v>700</v>
      </c>
      <c r="C18" s="202">
        <v>887</v>
      </c>
    </row>
    <row r="19" spans="1:3" ht="15">
      <c r="A19" s="197" t="s">
        <v>308</v>
      </c>
      <c r="B19" s="200">
        <v>300</v>
      </c>
      <c r="C19" s="202">
        <v>348</v>
      </c>
    </row>
    <row r="20" spans="1:3" ht="15.75" thickBot="1">
      <c r="A20" s="203" t="s">
        <v>309</v>
      </c>
      <c r="B20" s="210"/>
      <c r="C20" s="211"/>
    </row>
    <row r="21" spans="1:3" ht="30">
      <c r="A21" s="194" t="s">
        <v>310</v>
      </c>
      <c r="B21" s="265">
        <v>2</v>
      </c>
      <c r="C21" s="267">
        <v>2</v>
      </c>
    </row>
    <row r="22" spans="1:3" ht="28.5">
      <c r="A22" s="197" t="s">
        <v>311</v>
      </c>
      <c r="B22" s="266"/>
      <c r="C22" s="268"/>
    </row>
    <row r="23" spans="1:3" ht="28.5">
      <c r="A23" s="206" t="s">
        <v>312</v>
      </c>
      <c r="B23" s="200">
        <v>4</v>
      </c>
      <c r="C23" s="202">
        <v>5</v>
      </c>
    </row>
    <row r="24" spans="1:3" ht="15.75" thickBot="1">
      <c r="A24" s="209" t="s">
        <v>313</v>
      </c>
      <c r="B24" s="204"/>
      <c r="C24" s="205"/>
    </row>
  </sheetData>
  <sheetProtection/>
  <mergeCells count="8">
    <mergeCell ref="B21:B22"/>
    <mergeCell ref="C21:C22"/>
    <mergeCell ref="B1:C1"/>
    <mergeCell ref="B3:C3"/>
    <mergeCell ref="B11:B12"/>
    <mergeCell ref="C11:C12"/>
    <mergeCell ref="B15:B16"/>
    <mergeCell ref="C15:C1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41"/>
  <sheetViews>
    <sheetView zoomScalePageLayoutView="0" workbookViewId="0" topLeftCell="A25">
      <selection activeCell="B11" sqref="B11"/>
    </sheetView>
  </sheetViews>
  <sheetFormatPr defaultColWidth="47.7109375" defaultRowHeight="39.75" customHeight="1"/>
  <cols>
    <col min="1" max="1" width="4.57421875" style="117" customWidth="1"/>
    <col min="2" max="2" width="70.00390625" style="0" customWidth="1"/>
    <col min="3" max="3" width="6.00390625" style="0" customWidth="1"/>
    <col min="4" max="4" width="5.00390625" style="0" customWidth="1"/>
    <col min="5" max="5" width="47.28125" style="120" customWidth="1"/>
    <col min="6" max="6" width="30.28125" style="0" customWidth="1"/>
  </cols>
  <sheetData>
    <row r="1" spans="1:2" ht="39.75" customHeight="1" thickBot="1">
      <c r="A1" s="114" t="s">
        <v>108</v>
      </c>
      <c r="B1" s="134" t="s">
        <v>180</v>
      </c>
    </row>
    <row r="2" spans="1:5" ht="39.75" customHeight="1" thickBot="1">
      <c r="A2" s="115"/>
      <c r="B2" s="108" t="s">
        <v>109</v>
      </c>
      <c r="C2" s="108" t="s">
        <v>110</v>
      </c>
      <c r="D2" s="108" t="s">
        <v>111</v>
      </c>
      <c r="E2" s="108" t="s">
        <v>171</v>
      </c>
    </row>
    <row r="3" spans="1:5" ht="19.5" customHeight="1" thickBot="1">
      <c r="A3" s="118" t="s">
        <v>170</v>
      </c>
      <c r="B3" s="109" t="s">
        <v>112</v>
      </c>
      <c r="C3" s="110"/>
      <c r="D3" s="110"/>
      <c r="E3" s="121"/>
    </row>
    <row r="4" spans="1:5" ht="30" customHeight="1" thickBot="1">
      <c r="A4" s="119" t="s">
        <v>65</v>
      </c>
      <c r="B4" s="122" t="s">
        <v>113</v>
      </c>
      <c r="C4" s="111" t="s">
        <v>91</v>
      </c>
      <c r="D4" s="111"/>
      <c r="E4" s="122"/>
    </row>
    <row r="5" spans="1:5" ht="36" customHeight="1">
      <c r="A5" s="287" t="s">
        <v>67</v>
      </c>
      <c r="B5" s="151" t="s">
        <v>114</v>
      </c>
      <c r="C5" s="274" t="s">
        <v>91</v>
      </c>
      <c r="D5" s="274"/>
      <c r="E5" s="289"/>
    </row>
    <row r="6" spans="1:5" ht="24" customHeight="1">
      <c r="A6" s="288"/>
      <c r="B6" s="133" t="s">
        <v>179</v>
      </c>
      <c r="C6" s="283"/>
      <c r="D6" s="283"/>
      <c r="E6" s="290"/>
    </row>
    <row r="7" spans="1:5" ht="21" customHeight="1" thickBot="1">
      <c r="A7" s="130" t="s">
        <v>115</v>
      </c>
      <c r="B7" s="122" t="s">
        <v>116</v>
      </c>
      <c r="C7" s="111" t="s">
        <v>91</v>
      </c>
      <c r="D7" s="111"/>
      <c r="E7" s="122"/>
    </row>
    <row r="8" spans="1:5" ht="30" customHeight="1" thickBot="1">
      <c r="A8" s="130" t="s">
        <v>117</v>
      </c>
      <c r="B8" s="122" t="s">
        <v>118</v>
      </c>
      <c r="C8" s="111" t="s">
        <v>91</v>
      </c>
      <c r="D8" s="111"/>
      <c r="E8" s="122"/>
    </row>
    <row r="9" spans="1:5" ht="35.25" customHeight="1">
      <c r="A9" s="287" t="s">
        <v>96</v>
      </c>
      <c r="B9" s="125" t="s">
        <v>119</v>
      </c>
      <c r="C9" s="274"/>
      <c r="D9" s="274"/>
      <c r="E9" s="292"/>
    </row>
    <row r="10" spans="1:5" ht="21" customHeight="1" thickBot="1">
      <c r="A10" s="291"/>
      <c r="B10" s="122" t="s">
        <v>120</v>
      </c>
      <c r="C10" s="275"/>
      <c r="D10" s="275"/>
      <c r="E10" s="293"/>
    </row>
    <row r="11" spans="1:5" ht="27.75" customHeight="1">
      <c r="A11" s="272" t="s">
        <v>121</v>
      </c>
      <c r="B11" s="125" t="s">
        <v>122</v>
      </c>
      <c r="C11" s="274"/>
      <c r="D11" s="274"/>
      <c r="E11" s="276"/>
    </row>
    <row r="12" spans="1:5" ht="17.25" customHeight="1" thickBot="1">
      <c r="A12" s="273"/>
      <c r="B12" s="122" t="s">
        <v>123</v>
      </c>
      <c r="C12" s="275"/>
      <c r="D12" s="275"/>
      <c r="E12" s="277"/>
    </row>
    <row r="13" spans="1:5" ht="30" customHeight="1" thickBot="1">
      <c r="A13" s="131"/>
      <c r="B13" s="127" t="s">
        <v>124</v>
      </c>
      <c r="C13" s="112"/>
      <c r="D13" s="112"/>
      <c r="E13" s="123"/>
    </row>
    <row r="14" spans="1:5" ht="36.75" customHeight="1">
      <c r="A14" s="272" t="s">
        <v>125</v>
      </c>
      <c r="B14" s="125" t="s">
        <v>126</v>
      </c>
      <c r="C14" s="274" t="s">
        <v>91</v>
      </c>
      <c r="D14" s="274"/>
      <c r="E14" s="276" t="s">
        <v>267</v>
      </c>
    </row>
    <row r="15" spans="1:5" ht="27.75" customHeight="1" thickBot="1">
      <c r="A15" s="273"/>
      <c r="B15" s="128" t="s">
        <v>127</v>
      </c>
      <c r="C15" s="275"/>
      <c r="D15" s="275"/>
      <c r="E15" s="277"/>
    </row>
    <row r="16" spans="1:5" ht="39.75" customHeight="1" thickBot="1">
      <c r="A16" s="130" t="s">
        <v>128</v>
      </c>
      <c r="B16" s="122" t="s">
        <v>129</v>
      </c>
      <c r="C16" s="111" t="s">
        <v>91</v>
      </c>
      <c r="D16" s="111"/>
      <c r="E16" s="122"/>
    </row>
    <row r="17" spans="1:5" ht="39.75" customHeight="1" thickBot="1">
      <c r="A17" s="130" t="s">
        <v>130</v>
      </c>
      <c r="B17" s="122" t="s">
        <v>131</v>
      </c>
      <c r="C17" s="111" t="s">
        <v>91</v>
      </c>
      <c r="D17" s="111"/>
      <c r="E17" s="122"/>
    </row>
    <row r="18" spans="1:5" ht="39.75" customHeight="1" thickBot="1">
      <c r="A18" s="130" t="s">
        <v>132</v>
      </c>
      <c r="B18" s="124" t="s">
        <v>133</v>
      </c>
      <c r="C18" s="113" t="s">
        <v>91</v>
      </c>
      <c r="D18" s="113"/>
      <c r="E18" s="124"/>
    </row>
    <row r="19" spans="1:5" ht="39.75" customHeight="1" thickBot="1">
      <c r="A19" s="130" t="s">
        <v>134</v>
      </c>
      <c r="B19" s="122" t="s">
        <v>135</v>
      </c>
      <c r="C19" s="111" t="s">
        <v>91</v>
      </c>
      <c r="D19" s="111"/>
      <c r="E19" s="122"/>
    </row>
    <row r="20" spans="1:5" ht="56.25" customHeight="1" thickBot="1">
      <c r="A20" s="130" t="s">
        <v>136</v>
      </c>
      <c r="B20" s="122" t="s">
        <v>137</v>
      </c>
      <c r="C20" s="111" t="s">
        <v>91</v>
      </c>
      <c r="D20" s="111"/>
      <c r="E20" s="122"/>
    </row>
    <row r="21" spans="1:5" ht="39.75" customHeight="1" thickBot="1">
      <c r="A21" s="130" t="s">
        <v>138</v>
      </c>
      <c r="B21" s="122" t="s">
        <v>139</v>
      </c>
      <c r="C21" s="111" t="s">
        <v>91</v>
      </c>
      <c r="D21" s="111"/>
      <c r="E21" s="122"/>
    </row>
    <row r="22" spans="1:5" ht="37.5" customHeight="1">
      <c r="A22" s="272" t="s">
        <v>140</v>
      </c>
      <c r="B22" s="125" t="s">
        <v>141</v>
      </c>
      <c r="C22" s="274" t="s">
        <v>91</v>
      </c>
      <c r="D22" s="274"/>
      <c r="E22" s="276"/>
    </row>
    <row r="23" spans="1:5" ht="20.25" customHeight="1" thickBot="1">
      <c r="A23" s="273"/>
      <c r="B23" s="122" t="s">
        <v>142</v>
      </c>
      <c r="C23" s="275"/>
      <c r="D23" s="275"/>
      <c r="E23" s="277"/>
    </row>
    <row r="24" spans="1:5" ht="39.75" customHeight="1" thickBot="1">
      <c r="A24" s="131"/>
      <c r="B24" s="127" t="s">
        <v>143</v>
      </c>
      <c r="C24" s="112"/>
      <c r="D24" s="112"/>
      <c r="E24" s="123"/>
    </row>
    <row r="25" spans="1:5" ht="39.75" customHeight="1" thickBot="1">
      <c r="A25" s="130" t="s">
        <v>144</v>
      </c>
      <c r="B25" s="122" t="s">
        <v>145</v>
      </c>
      <c r="C25" s="111" t="s">
        <v>91</v>
      </c>
      <c r="D25" s="111"/>
      <c r="E25" s="122"/>
    </row>
    <row r="26" spans="1:5" ht="39.75" customHeight="1" thickBot="1">
      <c r="A26" s="130" t="s">
        <v>146</v>
      </c>
      <c r="B26" s="122" t="s">
        <v>147</v>
      </c>
      <c r="C26" s="111" t="s">
        <v>91</v>
      </c>
      <c r="D26" s="111"/>
      <c r="E26" s="122"/>
    </row>
    <row r="27" spans="1:5" ht="39.75" customHeight="1" thickBot="1">
      <c r="A27" s="130" t="s">
        <v>148</v>
      </c>
      <c r="B27" s="122" t="s">
        <v>149</v>
      </c>
      <c r="C27" s="111" t="s">
        <v>91</v>
      </c>
      <c r="D27" s="111"/>
      <c r="E27" s="122"/>
    </row>
    <row r="28" spans="1:5" ht="39.75" customHeight="1" thickBot="1">
      <c r="A28" s="130" t="s">
        <v>150</v>
      </c>
      <c r="B28" s="122" t="s">
        <v>151</v>
      </c>
      <c r="C28" s="111" t="s">
        <v>91</v>
      </c>
      <c r="D28" s="111"/>
      <c r="E28" s="122"/>
    </row>
    <row r="29" spans="1:5" ht="60.75" customHeight="1" thickBot="1">
      <c r="A29" s="130" t="s">
        <v>152</v>
      </c>
      <c r="B29" s="122" t="s">
        <v>153</v>
      </c>
      <c r="C29" s="111" t="s">
        <v>91</v>
      </c>
      <c r="D29" s="111"/>
      <c r="E29" s="122"/>
    </row>
    <row r="30" spans="1:5" ht="39.75" customHeight="1" thickBot="1">
      <c r="A30" s="130" t="s">
        <v>154</v>
      </c>
      <c r="B30" s="122" t="s">
        <v>155</v>
      </c>
      <c r="C30" s="111" t="s">
        <v>91</v>
      </c>
      <c r="D30" s="111"/>
      <c r="E30" s="122"/>
    </row>
    <row r="31" spans="1:5" ht="39.75" customHeight="1">
      <c r="A31" s="272" t="s">
        <v>156</v>
      </c>
      <c r="B31" s="125" t="s">
        <v>157</v>
      </c>
      <c r="C31" s="274" t="s">
        <v>91</v>
      </c>
      <c r="D31" s="274"/>
      <c r="E31" s="276" t="s">
        <v>285</v>
      </c>
    </row>
    <row r="32" spans="1:5" ht="39.75" customHeight="1" thickBot="1">
      <c r="A32" s="273"/>
      <c r="B32" s="122" t="s">
        <v>158</v>
      </c>
      <c r="C32" s="275"/>
      <c r="D32" s="275"/>
      <c r="E32" s="277"/>
    </row>
    <row r="33" spans="1:5" ht="39.75" customHeight="1">
      <c r="A33" s="272" t="s">
        <v>159</v>
      </c>
      <c r="B33" s="125" t="s">
        <v>160</v>
      </c>
      <c r="C33" s="274"/>
      <c r="D33" s="274"/>
      <c r="E33" s="276"/>
    </row>
    <row r="34" spans="1:5" ht="39.75" customHeight="1" thickBot="1">
      <c r="A34" s="273"/>
      <c r="B34" s="129" t="s">
        <v>161</v>
      </c>
      <c r="C34" s="275"/>
      <c r="D34" s="275"/>
      <c r="E34" s="277"/>
    </row>
    <row r="35" spans="1:5" ht="22.5" customHeight="1" thickBot="1">
      <c r="A35" s="131"/>
      <c r="B35" s="127" t="s">
        <v>162</v>
      </c>
      <c r="C35" s="112"/>
      <c r="D35" s="112"/>
      <c r="E35" s="123"/>
    </row>
    <row r="36" spans="1:5" ht="39.75" customHeight="1" thickBot="1">
      <c r="A36" s="130" t="s">
        <v>163</v>
      </c>
      <c r="B36" s="122" t="s">
        <v>164</v>
      </c>
      <c r="C36" s="111" t="s">
        <v>91</v>
      </c>
      <c r="D36" s="111"/>
      <c r="E36" s="122"/>
    </row>
    <row r="37" spans="1:5" ht="39.75" customHeight="1" thickBot="1">
      <c r="A37" s="130" t="s">
        <v>165</v>
      </c>
      <c r="B37" s="122" t="s">
        <v>166</v>
      </c>
      <c r="C37" s="111" t="s">
        <v>91</v>
      </c>
      <c r="D37" s="111"/>
      <c r="E37" s="122"/>
    </row>
    <row r="38" spans="1:5" ht="32.25" customHeight="1">
      <c r="A38" s="278" t="s">
        <v>182</v>
      </c>
      <c r="B38" s="132" t="s">
        <v>167</v>
      </c>
      <c r="C38" s="281" t="s">
        <v>91</v>
      </c>
      <c r="D38" s="281"/>
      <c r="E38" s="284"/>
    </row>
    <row r="39" spans="1:5" ht="22.5" customHeight="1">
      <c r="A39" s="279"/>
      <c r="B39" s="126" t="s">
        <v>187</v>
      </c>
      <c r="C39" s="282"/>
      <c r="D39" s="282"/>
      <c r="E39" s="285"/>
    </row>
    <row r="40" spans="1:5" ht="26.25" customHeight="1">
      <c r="A40" s="280"/>
      <c r="B40" s="133" t="s">
        <v>168</v>
      </c>
      <c r="C40" s="283"/>
      <c r="D40" s="283"/>
      <c r="E40" s="286"/>
    </row>
    <row r="41" ht="39.75" customHeight="1">
      <c r="A41" s="116" t="s">
        <v>169</v>
      </c>
    </row>
  </sheetData>
  <sheetProtection/>
  <mergeCells count="32">
    <mergeCell ref="A5:A6"/>
    <mergeCell ref="C5:C6"/>
    <mergeCell ref="D5:D6"/>
    <mergeCell ref="E5:E6"/>
    <mergeCell ref="A9:A10"/>
    <mergeCell ref="C9:C10"/>
    <mergeCell ref="D9:D10"/>
    <mergeCell ref="E9:E10"/>
    <mergeCell ref="A11:A12"/>
    <mergeCell ref="C11:C12"/>
    <mergeCell ref="D11:D12"/>
    <mergeCell ref="E11:E12"/>
    <mergeCell ref="A14:A15"/>
    <mergeCell ref="C14:C15"/>
    <mergeCell ref="D14:D15"/>
    <mergeCell ref="E14:E15"/>
    <mergeCell ref="A22:A23"/>
    <mergeCell ref="C22:C23"/>
    <mergeCell ref="D22:D23"/>
    <mergeCell ref="E22:E23"/>
    <mergeCell ref="A31:A32"/>
    <mergeCell ref="C31:C32"/>
    <mergeCell ref="D31:D32"/>
    <mergeCell ref="E31:E32"/>
    <mergeCell ref="A33:A34"/>
    <mergeCell ref="C33:C34"/>
    <mergeCell ref="D33:D34"/>
    <mergeCell ref="E33:E34"/>
    <mergeCell ref="A38:A40"/>
    <mergeCell ref="C38:C40"/>
    <mergeCell ref="D38:D40"/>
    <mergeCell ref="E38:E40"/>
  </mergeCells>
  <hyperlinks>
    <hyperlink ref="B40" r:id="rId1" display="http://www.hmn.ee/"/>
    <hyperlink ref="B6" r:id="rId2" display="http://www.sm.ee/et/lepingute-uldtingimused"/>
    <hyperlink ref="B39" r:id="rId3" display="http://www.sm.ee/et/hasartmangumaksu-projektid "/>
  </hyperlinks>
  <printOptions/>
  <pageMargins left="0.7086614173228347" right="0.7086614173228347" top="0.7480314960629921" bottom="0.7480314960629921" header="0.31496062992125984" footer="0.31496062992125984"/>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Helika Sõber</cp:lastModifiedBy>
  <cp:lastPrinted>2014-08-29T06:05:30Z</cp:lastPrinted>
  <dcterms:created xsi:type="dcterms:W3CDTF">2009-03-25T14:18:43Z</dcterms:created>
  <dcterms:modified xsi:type="dcterms:W3CDTF">2017-01-15T15:36:11Z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1502184295</vt:i4>
  </property>
  <property fmtid="{D5CDD505-2E9C-101B-9397-08002B2CF9AE}" pid="3" name="_NewReviewCycle">
    <vt:lpwstr/>
  </property>
  <property fmtid="{D5CDD505-2E9C-101B-9397-08002B2CF9AE}" pid="4" name="_EmailSubject">
    <vt:lpwstr>HMN info</vt:lpwstr>
  </property>
  <property fmtid="{D5CDD505-2E9C-101B-9397-08002B2CF9AE}" pid="5" name="_AuthorEmail">
    <vt:lpwstr>Sirje.Suviste@sm.ee</vt:lpwstr>
  </property>
  <property fmtid="{D5CDD505-2E9C-101B-9397-08002B2CF9AE}" pid="6" name="_AuthorEmailDisplayName">
    <vt:lpwstr>Sirje Suviste</vt:lpwstr>
  </property>
  <property fmtid="{D5CDD505-2E9C-101B-9397-08002B2CF9AE}" pid="7" name="_PreviousAdHocReviewCycleID">
    <vt:i4>1516648611</vt:i4>
  </property>
  <property fmtid="{D5CDD505-2E9C-101B-9397-08002B2CF9AE}" pid="8" name="_ReviewingToolsShownOnce">
    <vt:lpwstr/>
  </property>
</Properties>
</file>