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4700" windowHeight="8340" activeTab="4"/>
  </bookViews>
  <sheets>
    <sheet name="Aruanne" sheetId="1" r:id="rId1"/>
    <sheet name="Tegevusprogrammi koond" sheetId="2" r:id="rId2"/>
    <sheet name="Lisa 1" sheetId="3" r:id="rId3"/>
    <sheet name="Lisa 2" sheetId="4" r:id="rId4"/>
    <sheet name="Lisa 3" sheetId="5" r:id="rId5"/>
    <sheet name="Rollide täitmine" sheetId="6" r:id="rId6"/>
    <sheet name="Enesehindamine" sheetId="7" r:id="rId7"/>
  </sheets>
  <definedNames>
    <definedName name="Text7" localSheetId="0">'Aruanne'!$B$16</definedName>
  </definedNames>
  <calcPr fullCalcOnLoad="1"/>
</workbook>
</file>

<file path=xl/sharedStrings.xml><?xml version="1.0" encoding="utf-8"?>
<sst xmlns="http://schemas.openxmlformats.org/spreadsheetml/2006/main" count="371" uniqueCount="323">
  <si>
    <t>Kontaktisik</t>
  </si>
  <si>
    <t>Kuupäev</t>
  </si>
  <si>
    <t>TULUD KOKKU</t>
  </si>
  <si>
    <t>Planeeritud / taotletud summa</t>
  </si>
  <si>
    <t>KULUD KOKKU</t>
  </si>
  <si>
    <t>Täiendav/selgitav informatsioon (vajadusel)</t>
  </si>
  <si>
    <t>Makse saaja</t>
  </si>
  <si>
    <t>Kulu-dokumendi number</t>
  </si>
  <si>
    <t>Kuludokumendi nimetus</t>
  </si>
  <si>
    <t>Kulu-dokumendi kuupäev</t>
  </si>
  <si>
    <t>Tasumise kuupäev</t>
  </si>
  <si>
    <t>Kulu sisu kirjeldus</t>
  </si>
  <si>
    <t>KOKKU</t>
  </si>
  <si>
    <t xml:space="preserve">PROJEKTI NIMETUS: </t>
  </si>
  <si>
    <t>Telefon</t>
  </si>
  <si>
    <t>E-posti aadress</t>
  </si>
  <si>
    <t>Projekti nimetus</t>
  </si>
  <si>
    <t>Projekti toimumise tegelik ajavahemik</t>
  </si>
  <si>
    <t>Toetuse saaja volitatud esindaja nimi ja ametikoht</t>
  </si>
  <si>
    <t xml:space="preserve">●       LISA 1 – Projekti tulude-kulude aruanne </t>
  </si>
  <si>
    <t>●       LISA 3 – Lühiülevaade projekti teostumisest (sh hinnang projekti teostumisele võrreldes taotluses esitatuga)</t>
  </si>
  <si>
    <t>KOHUSTUSLIKUD LISADOKUMENDID, tuleb täita lisatud vahekaardid</t>
  </si>
  <si>
    <t>LISA 3 – Lühiülevaade projekti teostumisest (sh hinnang projekti teostumisele võrreldes taotluses esitatuga)</t>
  </si>
  <si>
    <t>NB: Vormi täitmisel tuleb täita kõik veerud</t>
  </si>
  <si>
    <t>NB: Lisa 2 järgmisel lehel</t>
  </si>
  <si>
    <t>NB: Lisa 3 järgmisel lehel</t>
  </si>
  <si>
    <t>Jrk nr.</t>
  </si>
  <si>
    <t>NB! Maksedokumentide koopiaid ei ole vaja lisada</t>
  </si>
  <si>
    <t>Kinnitan, et aruandes ja selle lisades esitatud andmed on õiged:</t>
  </si>
  <si>
    <t>Lepingu nr, sõlmimise kuupäev</t>
  </si>
  <si>
    <t xml:space="preserve">Toetuse saaja nimetus </t>
  </si>
  <si>
    <t>Projekti üldmaksumus, EUR</t>
  </si>
  <si>
    <t>Omafinantseeringu summa, EUR</t>
  </si>
  <si>
    <t>Kaasfinantseeringute summa, EUR</t>
  </si>
  <si>
    <t xml:space="preserve">●       LISA 2 – Hasartmängumaksunõukogu otsusega saadud toetuse finantsaruanne </t>
  </si>
  <si>
    <t>3.1.</t>
  </si>
  <si>
    <t xml:space="preserve">3.2. </t>
  </si>
  <si>
    <t>Hasartmängumaksu nõukogult saadud toetuse summa:</t>
  </si>
  <si>
    <t>Hasartmängumaksu nõukogult saadud toetuse kasutamata jääk:</t>
  </si>
  <si>
    <t>NB! Sotsiaalministeeriumil on õigus nõuda toetuse saajalt kuludokumentide ja täiendavate dokumentide ning andmete (sh detailsema tulude-kulude aruande) esitamist, lähtudes lepingutingimustest ja Sotsiaalministeeriumi veebilehel toodud tingimustest.</t>
  </si>
  <si>
    <t>Tegelik / saadud summa</t>
  </si>
  <si>
    <t>Kasutatud HMN toetus, EUR</t>
  </si>
  <si>
    <t>3. Elluviidud tegevused</t>
  </si>
  <si>
    <t>Alljärgnevalt on toodud juhend projekti rakendamise käigus elluviidud tegevuste kirjeldamiseks. Palume märkida ära ka kõik projektiga seotud positiivsed ja negatiivsed kogemused. Võimalusel siia lisada ka projekti elluviimisega seotud väljundid (video, fotod, veebilehekülg, artiklid jne) ning informatsioon nende levitamise kohta.</t>
  </si>
  <si>
    <t xml:space="preserve">Palume kirjeldada ettevalmistusi projekti elluviimiseks </t>
  </si>
  <si>
    <t>Palume kirjeldada praktilisi tugitegevusi (transport, side jms)</t>
  </si>
  <si>
    <t>3.2. Ettevalmistused</t>
  </si>
  <si>
    <t>3.3. Praktiline korraldus</t>
  </si>
  <si>
    <t xml:space="preserve"> ÜLEVAADE PROJEKTI TEOSTUMISEST:</t>
  </si>
  <si>
    <t>3.1. Tegevuste kirjeldus</t>
  </si>
  <si>
    <t xml:space="preserve">Kas saavutati püstitatud eesmärgid? </t>
  </si>
  <si>
    <t>3.4.  Saavutused</t>
  </si>
  <si>
    <t>Milline on olnud sihtgrupipoolne tagasiside? Millised probleemid on lahendamata ning kas on vajadus jätkutegevusteks? Palume siinkohal viidata, mis meetodil kogutud informatsiooni põhjal te eelnevatele küsimustele vastasite.</t>
  </si>
  <si>
    <t>3.5. Jätkutegevused</t>
  </si>
  <si>
    <t>Kas ja kuidas on planeeritud projekti jätkutegevused?</t>
  </si>
  <si>
    <t>3.6. Majanduslik külg</t>
  </si>
  <si>
    <t>Kas projekti elluviimiseks otsiti ka täiendavaid ressursse? Kui jah, siis palume kirjeldada täiendava finantseerimise otsinguid ja sellega seoses tekkinud tähelepanekuid, esinenud raskuseid</t>
  </si>
  <si>
    <t>3.7.Järeldused, ettepanekud</t>
  </si>
  <si>
    <t xml:space="preserve">Palume kirjeldada projekti rakendamisel ilmnenud probleeme. Kas sooviksite veelkord taolise projekti elluviimisega tegeleda? </t>
  </si>
  <si>
    <t>Muud kommentaarid</t>
  </si>
  <si>
    <t>Palume anda tegevuste üldkirjeldus (kontekst, teema jms)</t>
  </si>
  <si>
    <t xml:space="preserve">NB! Kui tegemist vahearuandega, täita esimene rida. </t>
  </si>
  <si>
    <t>Toetus eraldatud vastavalt HMN protokollile nr, kuupäev</t>
  </si>
  <si>
    <t>Kulu liik (tegevuste ja kulude nimetused, summad kulugruppide lõikes ja projekti üldmaksumus)</t>
  </si>
  <si>
    <t>NR</t>
  </si>
  <si>
    <t>1.</t>
  </si>
  <si>
    <t>2.</t>
  </si>
  <si>
    <t>Omafinantseering</t>
  </si>
  <si>
    <t>3.</t>
  </si>
  <si>
    <t>3.2.</t>
  </si>
  <si>
    <t>Palume esitada projekti sisu lühikokkuvõte:</t>
  </si>
  <si>
    <t>2.2. koostööpartner(d):</t>
  </si>
  <si>
    <t>2.3. projektis osalenud inimeste arv:</t>
  </si>
  <si>
    <t>2.4. projekti täitmise kestus:</t>
  </si>
  <si>
    <t>2.5. täiendavate ressursside taotlemiseks esitatud taotlused (ning kas need rahuldati):</t>
  </si>
  <si>
    <t xml:space="preserve">2. Palume välja tuua muudatused projektitaotluses esitatud ja projekti täitmise tegelike üldnäitajate osas, põhjendada: </t>
  </si>
  <si>
    <t>2.1. eesmärgid</t>
  </si>
  <si>
    <t>2.6. Projekti oodatavate ja projekti täitmise tegelike mõõdetavate tulemuste võrdlus</t>
  </si>
  <si>
    <t>2.7. Muu</t>
  </si>
  <si>
    <t xml:space="preserve">1. </t>
  </si>
  <si>
    <t xml:space="preserve">1.1. </t>
  </si>
  <si>
    <t>2.1.</t>
  </si>
  <si>
    <t>2.2.</t>
  </si>
  <si>
    <t xml:space="preserve">1.2. </t>
  </si>
  <si>
    <t>(Kaasfinantseerija nimetus)</t>
  </si>
  <si>
    <t>3.1.1.</t>
  </si>
  <si>
    <t>Omafinantseeringu arvelt tehtud kulud kokku</t>
  </si>
  <si>
    <t>3.2.1.</t>
  </si>
  <si>
    <t>Kaasfinantseeringute arvelt tehtud kulud kokku</t>
  </si>
  <si>
    <t>X</t>
  </si>
  <si>
    <t xml:space="preserve">Kaasfinantseeringud </t>
  </si>
  <si>
    <t>Taotluses esitatud eelarve, EUR</t>
  </si>
  <si>
    <t>Eelarve täitmine, EUR</t>
  </si>
  <si>
    <t>4.</t>
  </si>
  <si>
    <t>5.</t>
  </si>
  <si>
    <t>6.</t>
  </si>
  <si>
    <t>7.</t>
  </si>
  <si>
    <t>8.</t>
  </si>
  <si>
    <t>9.</t>
  </si>
  <si>
    <t>10.</t>
  </si>
  <si>
    <t>11.</t>
  </si>
  <si>
    <t>12.</t>
  </si>
  <si>
    <t>13.</t>
  </si>
  <si>
    <t xml:space="preserve">HMN toetuse kasutamata jääk (tagastamisele kuuluv summa) vt Lisa 2 </t>
  </si>
  <si>
    <t>HASARTMÄNGUMAKSU LAEKUMISEST ANTUD TOETUSE KASUTAMINE</t>
  </si>
  <si>
    <t>Sotsiaalministri       2012. a käskkirja nr   
„Hasartmängumaksu laekumisest toetuste 
taotluste menetlemise, toetuse kasutamise
lepingute sõlmimise, toetuse kasutamise
üle järelevalve tegemise ja toetuse 
tagasinõudmise kord Sotsiaalministeeriumis“
LISA 3</t>
  </si>
  <si>
    <t>Tulud finantseerijate lõikes</t>
  </si>
  <si>
    <t>Kaasfinantseerijad (loetleda eraldi)</t>
  </si>
  <si>
    <r>
      <t xml:space="preserve">TULUD </t>
    </r>
    <r>
      <rPr>
        <sz val="11"/>
        <rFont val="Arial"/>
        <family val="2"/>
      </rPr>
      <t>(KÕIK PROJEKTIGA SEOTUD SISSETULEKUD, KAASA ARVATUD TEISTEST ALLIKATEST SAADUD TOETUSED, OMATULUD)</t>
    </r>
  </si>
  <si>
    <r>
      <t>KULUD</t>
    </r>
    <r>
      <rPr>
        <sz val="11"/>
        <rFont val="Arial"/>
        <family val="2"/>
      </rPr>
      <t xml:space="preserve"> (KÕIK PROJEKTI RAAMES TEHTUD KULUTUSED FINANTSEERIJATE LÕIKES LÄHTUVALT KASUTAMISE EESMÄRGIST JA TAOTLUSES ESITATUD EELARVEST)</t>
    </r>
  </si>
  <si>
    <r>
      <rPr>
        <b/>
        <sz val="11"/>
        <rFont val="Arial"/>
        <family val="2"/>
      </rPr>
      <t>3.</t>
    </r>
    <r>
      <rPr>
        <sz val="11"/>
        <rFont val="Arial"/>
        <family val="2"/>
      </rPr>
      <t xml:space="preserve"> </t>
    </r>
  </si>
  <si>
    <t>Kulu-dokumendi summa, EUR</t>
  </si>
  <si>
    <r>
      <t xml:space="preserve">Vahearuanne </t>
    </r>
    <r>
      <rPr>
        <i/>
        <sz val="11"/>
        <rFont val="Arial"/>
        <family val="2"/>
      </rPr>
      <t>(periood, mille kohta aruanne esitatakse)</t>
    </r>
  </si>
  <si>
    <r>
      <t xml:space="preserve">Koondaruanne </t>
    </r>
    <r>
      <rPr>
        <i/>
        <sz val="11"/>
        <rFont val="Arial"/>
        <family val="2"/>
      </rPr>
      <t>(projekti elluviimise kogu periood)</t>
    </r>
  </si>
  <si>
    <t>NB! Toetuse saaja on kohustatud pidama Toetuse kohta arvestust vastavalt raamatupidamise seadusest tulenevatele nõuetele, sealhulgas pidama eraldi kuluarvestust projekti kohta ning kulutõendavatele dokumentidele märkima omakäelise kinnituse, et tegemist on antud  Projekti kuluga.</t>
  </si>
  <si>
    <r>
      <t xml:space="preserve">Allkiri / võib saata ka digitaalselt allkirjastatuna </t>
    </r>
    <r>
      <rPr>
        <b/>
        <sz val="11"/>
        <rFont val="Arial"/>
        <family val="2"/>
      </rPr>
      <t>hasart@sm.ee</t>
    </r>
  </si>
  <si>
    <r>
      <t xml:space="preserve">Toetuse saaja kohustub tagastama jäägi samal ajal aruande esitamisega. </t>
    </r>
    <r>
      <rPr>
        <sz val="11"/>
        <rFont val="Arial"/>
        <family val="2"/>
      </rPr>
      <t xml:space="preserve">                    
</t>
    </r>
    <r>
      <rPr>
        <b/>
        <sz val="11"/>
        <rFont val="Arial"/>
        <family val="2"/>
      </rPr>
      <t>saaja</t>
    </r>
    <r>
      <rPr>
        <sz val="11"/>
        <rFont val="Arial"/>
        <family val="2"/>
      </rPr>
      <t xml:space="preserve">: </t>
    </r>
    <r>
      <rPr>
        <b/>
        <sz val="11"/>
        <rFont val="Arial"/>
        <family val="2"/>
      </rPr>
      <t>Rahandusministeerium</t>
    </r>
    <r>
      <rPr>
        <sz val="11"/>
        <rFont val="Arial"/>
        <family val="2"/>
      </rPr>
      <t xml:space="preserve">                                                      arvelduskonto: SEB 10220034796011; Swedbank 221023778606; Danske Bank AS Eesti Filiaal
 333416110002; Nordea 17001577198
</t>
    </r>
    <r>
      <rPr>
        <b/>
        <sz val="11"/>
        <rFont val="Arial"/>
        <family val="2"/>
      </rPr>
      <t xml:space="preserve">viitenumber: 2500069921
selgitus: </t>
    </r>
    <r>
      <rPr>
        <b/>
        <sz val="11"/>
        <color indexed="10"/>
        <rFont val="Arial"/>
        <family val="2"/>
      </rPr>
      <t xml:space="preserve">leping nr ... </t>
    </r>
  </si>
  <si>
    <t>Tegelik kulu</t>
  </si>
  <si>
    <t>7a</t>
  </si>
  <si>
    <r>
      <t>1</t>
    </r>
    <r>
      <rPr>
        <sz val="8"/>
        <rFont val="Arial"/>
        <family val="2"/>
      </rPr>
      <t xml:space="preserve"> </t>
    </r>
    <r>
      <rPr>
        <sz val="7"/>
        <rFont val="Arial"/>
        <family val="2"/>
      </rPr>
      <t>Planeeritud kulu elluviidava tegevuse peale kokku, mitte planeeritud kulu käesolevaks aruandlusperioodiks.</t>
    </r>
  </si>
  <si>
    <r>
      <t>2</t>
    </r>
    <r>
      <rPr>
        <sz val="8"/>
        <rFont val="Arial"/>
        <family val="2"/>
      </rPr>
      <t xml:space="preserve"> </t>
    </r>
    <r>
      <rPr>
        <sz val="7"/>
        <rFont val="Arial"/>
        <family val="2"/>
      </rPr>
      <t>Kulu kasvavas kokkuvõttes esimesest aruandlusperioodist käesoleva aruandlusperioodi lõpuni.</t>
    </r>
  </si>
  <si>
    <t>Jrk. nr</t>
  </si>
  <si>
    <t>Aruandlus-
perioodil, €</t>
  </si>
  <si>
    <t>4a</t>
  </si>
  <si>
    <t>5a</t>
  </si>
  <si>
    <t>8a</t>
  </si>
  <si>
    <t>KOKKU:</t>
  </si>
  <si>
    <t xml:space="preserve">3. </t>
  </si>
  <si>
    <t xml:space="preserve">4. </t>
  </si>
  <si>
    <t xml:space="preserve">5. </t>
  </si>
  <si>
    <t xml:space="preserve">6. </t>
  </si>
  <si>
    <t xml:space="preserve">7. </t>
  </si>
  <si>
    <t xml:space="preserve">8. </t>
  </si>
  <si>
    <r>
      <t>Alaprojekti sisu avav selgitus</t>
    </r>
    <r>
      <rPr>
        <sz val="9"/>
        <rFont val="Arial"/>
        <family val="2"/>
      </rPr>
      <t xml:space="preserve"> (paari lausega)</t>
    </r>
  </si>
  <si>
    <r>
      <t>sellest</t>
    </r>
    <r>
      <rPr>
        <b/>
        <sz val="9"/>
        <color indexed="10"/>
        <rFont val="Arial"/>
        <family val="2"/>
      </rPr>
      <t xml:space="preserve"> Fond-i </t>
    </r>
    <r>
      <rPr>
        <b/>
        <sz val="9"/>
        <rFont val="Arial"/>
        <family val="2"/>
      </rPr>
      <t>osalus, €</t>
    </r>
  </si>
  <si>
    <r>
      <t>sellest</t>
    </r>
    <r>
      <rPr>
        <sz val="9"/>
        <color indexed="10"/>
        <rFont val="Arial"/>
        <family val="2"/>
      </rPr>
      <t xml:space="preserve"> Fond-i</t>
    </r>
    <r>
      <rPr>
        <sz val="9"/>
        <rFont val="Arial"/>
        <family val="2"/>
      </rPr>
      <t xml:space="preserve"> osalus, €</t>
    </r>
  </si>
  <si>
    <r>
      <t xml:space="preserve">sellest </t>
    </r>
    <r>
      <rPr>
        <b/>
        <sz val="9"/>
        <color indexed="10"/>
        <rFont val="Arial"/>
        <family val="2"/>
      </rPr>
      <t xml:space="preserve">Fond-i </t>
    </r>
    <r>
      <rPr>
        <b/>
        <sz val="9"/>
        <rFont val="Arial"/>
        <family val="2"/>
      </rPr>
      <t>osalus, €</t>
    </r>
  </si>
  <si>
    <r>
      <t xml:space="preserve">LISA 1 – Projekti tulude-kulude aruanne </t>
    </r>
    <r>
      <rPr>
        <b/>
        <sz val="11"/>
        <color indexed="10"/>
        <rFont val="Arial"/>
        <family val="2"/>
      </rPr>
      <t>(Meriti kasutaja</t>
    </r>
    <r>
      <rPr>
        <sz val="11"/>
        <color indexed="10"/>
        <rFont val="Arial"/>
        <family val="2"/>
      </rPr>
      <t xml:space="preserve"> täidab selle lisa 1 tulude osa kogu tegevusprogrammi kohta vastavalt lepingule ja taotlusele üldsummadena ja kulude osa lõppsummad alles   koond/lõpparuande juurde!</t>
    </r>
    <r>
      <rPr>
        <b/>
        <sz val="11"/>
        <color indexed="10"/>
        <rFont val="Arial"/>
        <family val="2"/>
      </rPr>
      <t xml:space="preserve"> Vahearuandes lisatakse Meritist pdf väljatrükk "Projektide üldine aruanne")</t>
    </r>
  </si>
  <si>
    <r>
      <rPr>
        <b/>
        <sz val="11"/>
        <color indexed="10"/>
        <rFont val="Arial"/>
        <family val="2"/>
      </rPr>
      <t xml:space="preserve">Fondi kaudu </t>
    </r>
    <r>
      <rPr>
        <b/>
        <sz val="11"/>
        <rFont val="Arial"/>
        <family val="2"/>
      </rPr>
      <t xml:space="preserve">Hasartmängumaksu tuludest </t>
    </r>
  </si>
  <si>
    <r>
      <rPr>
        <b/>
        <sz val="11"/>
        <color indexed="10"/>
        <rFont val="Arial"/>
        <family val="2"/>
      </rPr>
      <t xml:space="preserve">Fondi kaudu </t>
    </r>
    <r>
      <rPr>
        <b/>
        <sz val="11"/>
        <rFont val="Arial"/>
        <family val="2"/>
      </rPr>
      <t>HMN toetus</t>
    </r>
  </si>
  <si>
    <r>
      <rPr>
        <b/>
        <sz val="11"/>
        <color indexed="10"/>
        <rFont val="Arial"/>
        <family val="2"/>
      </rPr>
      <t xml:space="preserve">Fondi kaudu </t>
    </r>
    <r>
      <rPr>
        <b/>
        <sz val="11"/>
        <rFont val="Arial"/>
        <family val="2"/>
      </rPr>
      <t>HMN toetuse arvelt tehtud kulud kokku</t>
    </r>
  </si>
  <si>
    <r>
      <t>LISA 2 –</t>
    </r>
    <r>
      <rPr>
        <b/>
        <sz val="11"/>
        <color indexed="10"/>
        <rFont val="Arial"/>
        <family val="2"/>
      </rPr>
      <t xml:space="preserve"> Fondi kaudu </t>
    </r>
    <r>
      <rPr>
        <b/>
        <sz val="11"/>
        <rFont val="Arial"/>
        <family val="2"/>
      </rPr>
      <t xml:space="preserve">Hasartmängumaksu laekumisest antud toetuse finantsaruanne </t>
    </r>
    <r>
      <rPr>
        <b/>
        <sz val="11"/>
        <color indexed="10"/>
        <rFont val="Arial"/>
        <family val="2"/>
      </rPr>
      <t xml:space="preserve"> (Meriti kasutaja Lisa 2 täitma ei pea vaid  lisatakse Meritist kõikkide prjektide</t>
    </r>
    <r>
      <rPr>
        <b/>
        <i/>
        <sz val="11"/>
        <color indexed="10"/>
        <rFont val="Arial"/>
        <family val="2"/>
      </rPr>
      <t xml:space="preserve"> (kus kasutati Fondi raha)</t>
    </r>
    <r>
      <rPr>
        <b/>
        <sz val="11"/>
        <color indexed="10"/>
        <rFont val="Arial"/>
        <family val="2"/>
      </rPr>
      <t xml:space="preserve"> pdf väljatrükk "Projekti detailne aruanne" )</t>
    </r>
  </si>
  <si>
    <r>
      <rPr>
        <b/>
        <sz val="11"/>
        <color indexed="10"/>
        <rFont val="Arial"/>
        <family val="2"/>
      </rPr>
      <t>SAEPIFondi kaudu</t>
    </r>
    <r>
      <rPr>
        <b/>
        <sz val="11"/>
        <rFont val="Arial"/>
        <family val="2"/>
      </rPr>
      <t xml:space="preserve"> HASARTMÄNGUMAKSU LAEKUMISEST ANTUD TOETUSE KASUTAMISE ARUANNE</t>
    </r>
  </si>
  <si>
    <t>16.12.2013.a protokolli päevakorrapunk 1-2 otsus 1</t>
  </si>
  <si>
    <r>
      <rPr>
        <b/>
        <sz val="11"/>
        <color indexed="10"/>
        <rFont val="Arial"/>
        <family val="2"/>
      </rPr>
      <t>SAEPIFond</t>
    </r>
    <r>
      <rPr>
        <b/>
        <sz val="11"/>
        <rFont val="Arial"/>
        <family val="2"/>
      </rPr>
      <t xml:space="preserve"> poolt eraldatud toetuse summa, EUR</t>
    </r>
  </si>
  <si>
    <t xml:space="preserve">Alaprojekti (tegevuse) nimetus </t>
  </si>
  <si>
    <r>
      <t xml:space="preserve">Kulu selgitus
</t>
    </r>
    <r>
      <rPr>
        <b/>
        <u val="single"/>
        <sz val="9"/>
        <color indexed="10"/>
        <rFont val="Arial"/>
        <family val="2"/>
      </rPr>
      <t>Meritis alaprojekti nimi</t>
    </r>
  </si>
  <si>
    <r>
      <t>3</t>
    </r>
    <r>
      <rPr>
        <sz val="8"/>
        <rFont val="Arial"/>
        <family val="2"/>
      </rPr>
      <t xml:space="preserve"> </t>
    </r>
    <r>
      <rPr>
        <sz val="7"/>
        <rFont val="Arial"/>
        <family val="2"/>
      </rPr>
      <t>Veerg 8 = veerg 4 (planeeritud kulu) – veerg  7 (tegelik kulu kokku).</t>
    </r>
  </si>
  <si>
    <r>
      <t>4</t>
    </r>
    <r>
      <rPr>
        <sz val="8"/>
        <rFont val="Arial"/>
        <family val="2"/>
      </rPr>
      <t xml:space="preserve"> 8</t>
    </r>
    <r>
      <rPr>
        <sz val="7"/>
        <rFont val="Arial"/>
        <family val="2"/>
      </rPr>
      <t>a veeru summa (hall ruut) on jääk, mis viimase aruandlusperioodi aruande (koondaruande) puhul kuulub tagastamisele ministeeriumile.</t>
    </r>
  </si>
  <si>
    <r>
      <t xml:space="preserve">Sellest
</t>
    </r>
    <r>
      <rPr>
        <b/>
        <sz val="9"/>
        <color indexed="10"/>
        <rFont val="Arial"/>
        <family val="2"/>
      </rPr>
      <t>Fond-i</t>
    </r>
    <r>
      <rPr>
        <b/>
        <sz val="9"/>
        <rFont val="Arial"/>
        <family val="2"/>
      </rPr>
      <t xml:space="preserve"> 
osalus, €</t>
    </r>
  </si>
  <si>
    <r>
      <t>Planee-ritud
kulu, €</t>
    </r>
    <r>
      <rPr>
        <b/>
        <vertAlign val="superscript"/>
        <sz val="9"/>
        <rFont val="Arial"/>
        <family val="2"/>
      </rPr>
      <t>1</t>
    </r>
  </si>
  <si>
    <r>
      <t>Kokku, €</t>
    </r>
    <r>
      <rPr>
        <b/>
        <vertAlign val="superscript"/>
        <sz val="9"/>
        <rFont val="Arial"/>
        <family val="2"/>
      </rPr>
      <t>2</t>
    </r>
  </si>
  <si>
    <r>
      <t>Tegeliku kulu vahe planeeritud kuluga, €</t>
    </r>
    <r>
      <rPr>
        <b/>
        <vertAlign val="superscript"/>
        <sz val="9"/>
        <rFont val="Arial"/>
        <family val="2"/>
      </rPr>
      <t>3</t>
    </r>
  </si>
  <si>
    <t>2.1. ettepanekute esitamine riiklike ja/või KOV poliitikate, arengukavade, eelarvete jms väljatöötamisel</t>
  </si>
  <si>
    <t>2.3. ………..</t>
  </si>
  <si>
    <t>4.1. puuetega inimestega seonduva kajastamine artiklites ja esinemistes avalikus meedias (TV, raadio, ajalehed, ajakirjad)</t>
  </si>
  <si>
    <t>4.2. teabepäevade, seminaride, konverentside jms infoürituste korraldamine</t>
  </si>
  <si>
    <t>4.3. ……..</t>
  </si>
  <si>
    <t>Vabariigi Valitsuse 08.04.2010.a määruse nr 46 alusel esitatava aruande täitmiseks</t>
  </si>
  <si>
    <r>
      <t>1.</t>
    </r>
    <r>
      <rPr>
        <b/>
        <sz val="11"/>
        <rFont val="Times New Roman"/>
        <family val="1"/>
      </rPr>
      <t xml:space="preserve">      </t>
    </r>
    <r>
      <rPr>
        <b/>
        <u val="single"/>
        <sz val="11"/>
        <rFont val="Arial"/>
        <family val="2"/>
      </rPr>
      <t>vajaduste ja prioriteetide määratlemiseks:</t>
    </r>
  </si>
  <si>
    <r>
      <t>1.1.</t>
    </r>
    <r>
      <rPr>
        <sz val="11"/>
        <rFont val="Times New Roman"/>
        <family val="1"/>
      </rPr>
      <t xml:space="preserve">   </t>
    </r>
    <r>
      <rPr>
        <sz val="11"/>
        <rFont val="Arial"/>
        <family val="2"/>
      </rPr>
      <t>uuringute algatamine ja läbiviimine ning saadud informatsiooni süstematiseerimine ning edastamine poliitikakujundajatele ja teistele huvigruppidele</t>
    </r>
  </si>
  <si>
    <r>
      <t>1.2.</t>
    </r>
    <r>
      <rPr>
        <sz val="11"/>
        <rFont val="Times New Roman"/>
        <family val="1"/>
      </rPr>
      <t xml:space="preserve">   </t>
    </r>
    <r>
      <rPr>
        <sz val="11"/>
        <rFont val="Arial"/>
        <family val="2"/>
      </rPr>
      <t xml:space="preserve">puuetega inimesi puudutavate seaduste, muude õigusaktide, eelnõude, arengukavade, programmide ning projektide </t>
    </r>
    <r>
      <rPr>
        <b/>
        <sz val="11"/>
        <rFont val="Arial"/>
        <family val="2"/>
      </rPr>
      <t>väljatöötamises</t>
    </r>
    <r>
      <rPr>
        <sz val="11"/>
        <rFont val="Arial"/>
        <family val="2"/>
      </rPr>
      <t xml:space="preserve"> ja elluviimises </t>
    </r>
    <r>
      <rPr>
        <b/>
        <sz val="11"/>
        <rFont val="Arial"/>
        <family val="2"/>
      </rPr>
      <t>osalemine</t>
    </r>
  </si>
  <si>
    <r>
      <t>1.3.</t>
    </r>
    <r>
      <rPr>
        <sz val="11"/>
        <rFont val="Times New Roman"/>
        <family val="1"/>
      </rPr>
      <t xml:space="preserve">   </t>
    </r>
    <r>
      <rPr>
        <sz val="11"/>
        <rFont val="Arial"/>
        <family val="2"/>
      </rPr>
      <t>poliitikakujundajatele ettepanekute, märgukirjade ja ekspertarvamuste edastamine</t>
    </r>
  </si>
  <si>
    <r>
      <t>1.4.</t>
    </r>
    <r>
      <rPr>
        <sz val="11"/>
        <rFont val="Times New Roman"/>
        <family val="1"/>
      </rPr>
      <t xml:space="preserve">   </t>
    </r>
    <r>
      <rPr>
        <sz val="11"/>
        <rFont val="Arial"/>
        <family val="2"/>
      </rPr>
      <t>erinevates nõukogudes, töögruppides, komisjonides ja ümarlaudades, milles on püsiv esindatus, liikmeks olemine</t>
    </r>
  </si>
  <si>
    <r>
      <t>1.5.</t>
    </r>
    <r>
      <rPr>
        <sz val="11"/>
        <rFont val="Times New Roman"/>
        <family val="1"/>
      </rPr>
      <t xml:space="preserve">   </t>
    </r>
    <r>
      <rPr>
        <b/>
        <sz val="11"/>
        <rFont val="Arial"/>
        <family val="2"/>
      </rPr>
      <t>…………</t>
    </r>
  </si>
  <si>
    <r>
      <t>2.</t>
    </r>
    <r>
      <rPr>
        <b/>
        <sz val="11"/>
        <rFont val="Times New Roman"/>
        <family val="1"/>
      </rPr>
      <t xml:space="preserve">      </t>
    </r>
    <r>
      <rPr>
        <b/>
        <u val="single"/>
        <sz val="11"/>
        <rFont val="Arial"/>
        <family val="2"/>
      </rPr>
      <t>planeerimises osalemiseks</t>
    </r>
    <r>
      <rPr>
        <b/>
        <sz val="11"/>
        <rFont val="Arial"/>
        <family val="2"/>
      </rPr>
      <t>:</t>
    </r>
  </si>
  <si>
    <r>
      <t xml:space="preserve">2.2. ettepanekute esitamine riiklike ja/või KOV </t>
    </r>
    <r>
      <rPr>
        <b/>
        <sz val="11"/>
        <rFont val="Arial"/>
        <family val="2"/>
      </rPr>
      <t>sotsiaalteenuste</t>
    </r>
    <r>
      <rPr>
        <sz val="11"/>
        <rFont val="Arial"/>
        <family val="2"/>
      </rPr>
      <t xml:space="preserve"> regulatsiooni muutmiseks (teenuseosutamise riiklik planeerimine, teenuste kvaliteedi ja tulemuslikkuse suurendamine, teenuste vastavus puudega inimeste vajadustele)</t>
    </r>
  </si>
  <si>
    <r>
      <t>3.</t>
    </r>
    <r>
      <rPr>
        <b/>
        <sz val="11"/>
        <rFont val="Times New Roman"/>
        <family val="1"/>
      </rPr>
      <t xml:space="preserve">      </t>
    </r>
    <r>
      <rPr>
        <b/>
        <u val="single"/>
        <sz val="11"/>
        <rFont val="Arial"/>
        <family val="2"/>
      </rPr>
      <t>puuetega inimeste elu puudutavate teenuste ja abinõude hindamine  ja osutamine</t>
    </r>
    <r>
      <rPr>
        <b/>
        <sz val="11"/>
        <rFont val="Arial"/>
        <family val="2"/>
      </rPr>
      <t>:</t>
    </r>
  </si>
  <si>
    <r>
      <t>3.1.</t>
    </r>
    <r>
      <rPr>
        <sz val="11"/>
        <rFont val="Times New Roman"/>
        <family val="1"/>
      </rPr>
      <t xml:space="preserve">   </t>
    </r>
    <r>
      <rPr>
        <sz val="11"/>
        <rFont val="Arial"/>
        <family val="2"/>
      </rPr>
      <t>puuetega inimestele osutatavate teenuste hindamine</t>
    </r>
  </si>
  <si>
    <r>
      <t>3.2.</t>
    </r>
    <r>
      <rPr>
        <sz val="11"/>
        <rFont val="Times New Roman"/>
        <family val="1"/>
      </rPr>
      <t xml:space="preserve">   </t>
    </r>
    <r>
      <rPr>
        <sz val="11"/>
        <rFont val="Arial"/>
        <family val="2"/>
      </rPr>
      <t>ettepanekute esitamine riiklike või KOV teenuste parandamiseks/muutmiseks</t>
    </r>
  </si>
  <si>
    <r>
      <t>3.3.</t>
    </r>
    <r>
      <rPr>
        <sz val="11"/>
        <rFont val="Times New Roman"/>
        <family val="1"/>
      </rPr>
      <t xml:space="preserve">   </t>
    </r>
    <r>
      <rPr>
        <sz val="11"/>
        <rFont val="Arial"/>
        <family val="2"/>
      </rPr>
      <t>puuetega inimestele suunatud teenuste osutamine</t>
    </r>
  </si>
  <si>
    <r>
      <t>3.4.</t>
    </r>
    <r>
      <rPr>
        <sz val="11"/>
        <rFont val="Times New Roman"/>
        <family val="1"/>
      </rPr>
      <t xml:space="preserve">   </t>
    </r>
    <r>
      <rPr>
        <sz val="11"/>
        <rFont val="Arial"/>
        <family val="2"/>
      </rPr>
      <t>erinevate oskuste arendamiseks tehtavate ürituste korraldamine</t>
    </r>
  </si>
  <si>
    <r>
      <t>3.5.</t>
    </r>
    <r>
      <rPr>
        <sz val="11"/>
        <rFont val="Times New Roman"/>
        <family val="1"/>
      </rPr>
      <t xml:space="preserve">   </t>
    </r>
    <r>
      <rPr>
        <b/>
        <sz val="11"/>
        <rFont val="Arial"/>
        <family val="2"/>
      </rPr>
      <t>……..</t>
    </r>
  </si>
  <si>
    <r>
      <t>4.</t>
    </r>
    <r>
      <rPr>
        <b/>
        <sz val="11"/>
        <rFont val="Times New Roman"/>
        <family val="1"/>
      </rPr>
      <t xml:space="preserve">      </t>
    </r>
    <r>
      <rPr>
        <b/>
        <u val="single"/>
        <sz val="11"/>
        <rFont val="Arial"/>
        <family val="2"/>
      </rPr>
      <t>rahva teadlikkuse tõstmisele ja muutuste elluviimisele kaasaaitamine</t>
    </r>
    <r>
      <rPr>
        <b/>
        <sz val="11"/>
        <rFont val="Arial"/>
        <family val="2"/>
      </rPr>
      <t>:</t>
    </r>
  </si>
  <si>
    <r>
      <t xml:space="preserve">EPI Koja võrgustikule tegevustoetuse taotlemisel lähtub Fond  EV Valitsuse poolt 15.mail 2001.a. heakskiidetud EV Invapoliitika Üldkontseptsiooni “Puuetega inimestele võrdsete võimaluste loomise standardreeglid” 18.reeglist, mille kohaselt peab  riik tunnustama, et </t>
    </r>
    <r>
      <rPr>
        <b/>
        <sz val="11"/>
        <rFont val="Arial"/>
        <family val="2"/>
      </rPr>
      <t>puuetega inimeste organisatsioonide</t>
    </r>
    <r>
      <rPr>
        <sz val="11"/>
        <rFont val="Arial"/>
        <family val="2"/>
      </rPr>
      <t xml:space="preserve">l on invapoliitika arendamisel oma </t>
    </r>
    <r>
      <rPr>
        <b/>
        <sz val="11"/>
        <rFont val="Arial"/>
        <family val="2"/>
      </rPr>
      <t xml:space="preserve">roll:
</t>
    </r>
    <r>
      <rPr>
        <sz val="11"/>
        <rFont val="Arial"/>
        <family val="2"/>
      </rPr>
      <t xml:space="preserve">• </t>
    </r>
    <r>
      <rPr>
        <b/>
        <sz val="11"/>
        <rFont val="Arial"/>
        <family val="2"/>
      </rPr>
      <t>vajaduste ja prioriteetide määratlemine
• planeerimises osalemine
• puuetega inimeste elu puudutavate teenuste ja abinõude osutamine ja hindamine
• ning rahva teadlikkuse tõstmisele ja muutuste elluviimisele kaasaaitamine</t>
    </r>
    <r>
      <rPr>
        <sz val="11"/>
        <rFont val="Arial"/>
        <family val="2"/>
      </rPr>
      <t xml:space="preserve">
</t>
    </r>
  </si>
  <si>
    <t>Puuetega inimeste organisatsioonid realiseerivad neid rolle oma tegevusprogrammides läbi alljärgnevate tegevuste:</t>
  </si>
  <si>
    <t>Taotluses planeeri-tud</t>
  </si>
  <si>
    <t>Tegelik (kasva-valt aasta algusest)</t>
  </si>
  <si>
    <t>Küsimus</t>
  </si>
  <si>
    <t>Jah</t>
  </si>
  <si>
    <t>Ei</t>
  </si>
  <si>
    <t>Kommentaarid</t>
  </si>
  <si>
    <t>nr.</t>
  </si>
  <si>
    <t>Lepingu tingimused</t>
  </si>
  <si>
    <r>
      <t>1.</t>
    </r>
    <r>
      <rPr>
        <sz val="7"/>
        <rFont val="Times New Roman"/>
        <family val="1"/>
      </rPr>
      <t xml:space="preserve">     </t>
    </r>
    <r>
      <rPr>
        <sz val="11"/>
        <rFont val="Arial"/>
        <family val="2"/>
      </rPr>
      <t> </t>
    </r>
  </si>
  <si>
    <t>Kas olete tutvunud hasartmängumaksu laekumisest antud toetuse kasutamise lepingu eritingimustega?</t>
  </si>
  <si>
    <r>
      <t>2.</t>
    </r>
    <r>
      <rPr>
        <sz val="7"/>
        <rFont val="Times New Roman"/>
        <family val="1"/>
      </rPr>
      <t xml:space="preserve">     </t>
    </r>
    <r>
      <rPr>
        <sz val="11"/>
        <rFont val="Arial"/>
        <family val="2"/>
      </rPr>
      <t> </t>
    </r>
  </si>
  <si>
    <t>Kas olete tutvunud hasartmängumaksu laekumisest antud toetuse kasutamise lepingu üldtingimustega ministeeriumi kodulehel?</t>
  </si>
  <si>
    <t>http://www.sm.ee/meie/dokumendiregister/sotsiaalministeeriumi-lepingute-uldtingimused.html</t>
  </si>
  <si>
    <r>
      <t>3.</t>
    </r>
    <r>
      <rPr>
        <sz val="7"/>
        <rFont val="Times New Roman"/>
        <family val="1"/>
      </rPr>
      <t xml:space="preserve">     </t>
    </r>
    <r>
      <rPr>
        <sz val="11"/>
        <rFont val="Arial"/>
        <family val="2"/>
      </rPr>
      <t> </t>
    </r>
  </si>
  <si>
    <t>Kas projekt on ellu viidud lepingus sätestatud ajavahemikul ?</t>
  </si>
  <si>
    <r>
      <t>4.</t>
    </r>
    <r>
      <rPr>
        <sz val="7"/>
        <rFont val="Times New Roman"/>
        <family val="1"/>
      </rPr>
      <t xml:space="preserve">     </t>
    </r>
    <r>
      <rPr>
        <sz val="11"/>
        <rFont val="Arial"/>
        <family val="2"/>
      </rPr>
      <t> </t>
    </r>
  </si>
  <si>
    <t xml:space="preserve">Kas vahe/koondaruanded on  fondiile esitatud tähtaegselt? </t>
  </si>
  <si>
    <r>
      <t>5.</t>
    </r>
    <r>
      <rPr>
        <sz val="7"/>
        <rFont val="Times New Roman"/>
        <family val="1"/>
      </rPr>
      <t xml:space="preserve">     </t>
    </r>
    <r>
      <rPr>
        <sz val="11"/>
        <rFont val="Arial"/>
        <family val="2"/>
      </rPr>
      <t> </t>
    </r>
  </si>
  <si>
    <t>Kas olete lepingu tingimuste muutmise soovi korral esitanud kirjaliku taotluse fondipoolsele kontaktisikule?</t>
  </si>
  <si>
    <r>
      <t>*</t>
    </r>
    <r>
      <rPr>
        <i/>
        <sz val="9"/>
        <color indexed="10"/>
        <rFont val="Arial"/>
        <family val="2"/>
      </rPr>
      <t>palume vastata lepingu tingimuste muutmise korral</t>
    </r>
  </si>
  <si>
    <r>
      <t>6.</t>
    </r>
    <r>
      <rPr>
        <sz val="7"/>
        <rFont val="Times New Roman"/>
        <family val="1"/>
      </rPr>
      <t xml:space="preserve">     </t>
    </r>
    <r>
      <rPr>
        <sz val="11"/>
        <rFont val="Arial"/>
        <family val="2"/>
      </rPr>
      <t> </t>
    </r>
  </si>
  <si>
    <t>Kas olete projekti eelarve/tegevuste muutmisel informeerinud kirjalikult fondipoolset kontaktisikut?</t>
  </si>
  <si>
    <r>
      <t>*</t>
    </r>
    <r>
      <rPr>
        <i/>
        <sz val="9"/>
        <color indexed="10"/>
        <rFont val="Arial"/>
        <family val="2"/>
      </rPr>
      <t>palume vastata eelarve muutmise korral</t>
    </r>
  </si>
  <si>
    <t>Raamatupidamise korraldus</t>
  </si>
  <si>
    <r>
      <t>7.</t>
    </r>
    <r>
      <rPr>
        <sz val="7"/>
        <rFont val="Times New Roman"/>
        <family val="1"/>
      </rPr>
      <t xml:space="preserve">     </t>
    </r>
    <r>
      <rPr>
        <sz val="11"/>
        <rFont val="Arial"/>
        <family val="2"/>
      </rPr>
      <t> </t>
    </r>
  </si>
  <si>
    <t>Kas olete toetuse kohta pidanud arvestust vastavalt raamatupidamise seadusest tulenevatele nõuetele?</t>
  </si>
  <si>
    <t>Palun märkige kommentaari lahtrisse raamatupidamisprogramm, mida kasutate?</t>
  </si>
  <si>
    <r>
      <t>8.</t>
    </r>
    <r>
      <rPr>
        <sz val="7"/>
        <rFont val="Times New Roman"/>
        <family val="1"/>
      </rPr>
      <t xml:space="preserve">     </t>
    </r>
    <r>
      <rPr>
        <sz val="11"/>
        <rFont val="Arial"/>
        <family val="2"/>
      </rPr>
      <t> </t>
    </r>
  </si>
  <si>
    <t>Kas peate eraldi projekti kuluarvestust vastavalt taotluses olevale eelarvele?</t>
  </si>
  <si>
    <r>
      <t>9.</t>
    </r>
    <r>
      <rPr>
        <sz val="7"/>
        <rFont val="Times New Roman"/>
        <family val="1"/>
      </rPr>
      <t xml:space="preserve">     </t>
    </r>
    <r>
      <rPr>
        <sz val="11"/>
        <rFont val="Arial"/>
        <family val="2"/>
      </rPr>
      <t> </t>
    </r>
  </si>
  <si>
    <t>Kas projektiga seotud kulutõendavad dokumendid on eristatud muudest dokumentidest?</t>
  </si>
  <si>
    <r>
      <t>10.</t>
    </r>
    <r>
      <rPr>
        <sz val="7"/>
        <rFont val="Times New Roman"/>
        <family val="1"/>
      </rPr>
      <t xml:space="preserve">  </t>
    </r>
    <r>
      <rPr>
        <sz val="11"/>
        <rFont val="Arial"/>
        <family val="2"/>
      </rPr>
      <t> </t>
    </r>
  </si>
  <si>
    <t>Kas paberkandjal kuludokumentidele olete märkinud omakäelise kinnituse, et tegemist on antud toetuse kasutamise lepingu projekti kuluga?</t>
  </si>
  <si>
    <r>
      <t>11.</t>
    </r>
    <r>
      <rPr>
        <sz val="7"/>
        <rFont val="Times New Roman"/>
        <family val="1"/>
      </rPr>
      <t xml:space="preserve">  </t>
    </r>
    <r>
      <rPr>
        <sz val="11"/>
        <rFont val="Arial"/>
        <family val="2"/>
      </rPr>
      <t> </t>
    </r>
  </si>
  <si>
    <t>Kas elektroonilisel kujul olevad dokumendid on paberkandjal kirjalikult taasesitatavad?</t>
  </si>
  <si>
    <r>
      <t>12.</t>
    </r>
    <r>
      <rPr>
        <sz val="7"/>
        <rFont val="Times New Roman"/>
        <family val="1"/>
      </rPr>
      <t xml:space="preserve">  </t>
    </r>
    <r>
      <rPr>
        <sz val="11"/>
        <rFont val="Arial"/>
        <family val="2"/>
      </rPr>
      <t> </t>
    </r>
  </si>
  <si>
    <t>Kas teenuste sisseostmisel olete sõlminud selleks vajalikud teenuslepingud? (näit. raamatupidamise korraldus, IT- tugi, kodulehe haldus, serveri rent, ruumide üür vms....)</t>
  </si>
  <si>
    <r>
      <t>13.</t>
    </r>
    <r>
      <rPr>
        <sz val="7"/>
        <rFont val="Times New Roman"/>
        <family val="1"/>
      </rPr>
      <t xml:space="preserve">  </t>
    </r>
    <r>
      <rPr>
        <sz val="11"/>
        <rFont val="Arial"/>
        <family val="2"/>
      </rPr>
      <t> </t>
    </r>
  </si>
  <si>
    <t>Kas projekti tegevuste elluviimiseks olete sõlminud vajalikud töövõtulepingud (näit: projektijuht, lektorid, raamatupidaja vms....)?</t>
  </si>
  <si>
    <r>
      <t>14.</t>
    </r>
    <r>
      <rPr>
        <sz val="7"/>
        <rFont val="Times New Roman"/>
        <family val="1"/>
      </rPr>
      <t xml:space="preserve">  </t>
    </r>
    <r>
      <rPr>
        <sz val="11"/>
        <rFont val="Arial"/>
        <family val="2"/>
      </rPr>
      <t> </t>
    </r>
  </si>
  <si>
    <t>Kas säilitate lepinguga seotud dokumente, sh toetuse kasutamise kuludokumente?</t>
  </si>
  <si>
    <t>(mitte vähem, kui 3 aastat alates lepingu lõppemisest)</t>
  </si>
  <si>
    <t>Projekti tegevused</t>
  </si>
  <si>
    <r>
      <t>15.</t>
    </r>
    <r>
      <rPr>
        <sz val="7"/>
        <rFont val="Times New Roman"/>
        <family val="1"/>
      </rPr>
      <t xml:space="preserve">  </t>
    </r>
    <r>
      <rPr>
        <sz val="11"/>
        <rFont val="Arial"/>
        <family val="2"/>
      </rPr>
      <t> </t>
    </r>
  </si>
  <si>
    <t>Kas projekti tegevuste ellu viimisel olete lähtunud taotluses esitatud eelarvest?</t>
  </si>
  <si>
    <r>
      <t>16.</t>
    </r>
    <r>
      <rPr>
        <sz val="7"/>
        <rFont val="Times New Roman"/>
        <family val="1"/>
      </rPr>
      <t xml:space="preserve">  </t>
    </r>
    <r>
      <rPr>
        <sz val="11"/>
        <rFont val="Arial"/>
        <family val="2"/>
      </rPr>
      <t> </t>
    </r>
  </si>
  <si>
    <t>Kas projekti elluviimiseks tehtud kulutused on sihipärased?</t>
  </si>
  <si>
    <r>
      <t>17.</t>
    </r>
    <r>
      <rPr>
        <sz val="7"/>
        <rFont val="Times New Roman"/>
        <family val="1"/>
      </rPr>
      <t xml:space="preserve">  </t>
    </r>
    <r>
      <rPr>
        <sz val="11"/>
        <rFont val="Arial"/>
        <family val="2"/>
      </rPr>
      <t> </t>
    </r>
  </si>
  <si>
    <t>Kas olete kinni pidanud projekti tegevus- ja ajakavast?</t>
  </si>
  <si>
    <r>
      <t>18.</t>
    </r>
    <r>
      <rPr>
        <sz val="7"/>
        <rFont val="Times New Roman"/>
        <family val="1"/>
      </rPr>
      <t xml:space="preserve">  </t>
    </r>
    <r>
      <rPr>
        <sz val="11"/>
        <rFont val="Arial"/>
        <family val="2"/>
      </rPr>
      <t> </t>
    </r>
  </si>
  <si>
    <t>Kas projekti taotluses kirjeldatud eesmärgid on saavutatud?</t>
  </si>
  <si>
    <r>
      <t>19.</t>
    </r>
    <r>
      <rPr>
        <sz val="7"/>
        <rFont val="Times New Roman"/>
        <family val="1"/>
      </rPr>
      <t xml:space="preserve">  </t>
    </r>
    <r>
      <rPr>
        <sz val="11"/>
        <rFont val="Arial"/>
        <family val="2"/>
      </rPr>
      <t> </t>
    </r>
  </si>
  <si>
    <t>Kas on olemas tõendusmaterjalid projekti käigus läbi viidud tegevuste kohta (näit: kokkulepped ja kirjavahetus koostööpartneritega, kutse, kuulutused, ürituste kavad, osavõtjate nimekirjad jne...)?</t>
  </si>
  <si>
    <r>
      <t>20.</t>
    </r>
    <r>
      <rPr>
        <sz val="7"/>
        <rFont val="Times New Roman"/>
        <family val="1"/>
      </rPr>
      <t xml:space="preserve">  </t>
    </r>
    <r>
      <rPr>
        <sz val="11"/>
        <rFont val="Arial"/>
        <family val="2"/>
      </rPr>
      <t> </t>
    </r>
  </si>
  <si>
    <t>Kas olete täitnud projekti oma- ja/või kaas-finantseeringuga seotud nõudeid?</t>
  </si>
  <si>
    <r>
      <t>21.</t>
    </r>
    <r>
      <rPr>
        <sz val="7"/>
        <rFont val="Times New Roman"/>
        <family val="1"/>
      </rPr>
      <t xml:space="preserve">  </t>
    </r>
    <r>
      <rPr>
        <sz val="11"/>
        <rFont val="Arial"/>
        <family val="2"/>
      </rPr>
      <t> </t>
    </r>
  </si>
  <si>
    <t>Kas olete saanud taotluses esitatud tegevuste finantseerimiseks toetust mõnest muust finantseerimisallikast?</t>
  </si>
  <si>
    <r>
      <t>*</t>
    </r>
    <r>
      <rPr>
        <i/>
        <sz val="9"/>
        <color indexed="10"/>
        <rFont val="Arial"/>
        <family val="2"/>
      </rPr>
      <t>Palume nimetada allikad</t>
    </r>
  </si>
  <si>
    <r>
      <t>22.</t>
    </r>
    <r>
      <rPr>
        <sz val="7"/>
        <rFont val="Times New Roman"/>
        <family val="1"/>
      </rPr>
      <t xml:space="preserve">  </t>
    </r>
    <r>
      <rPr>
        <sz val="11"/>
        <rFont val="Arial"/>
        <family val="2"/>
      </rPr>
      <t> </t>
    </r>
  </si>
  <si>
    <t>Kas olete peale koondaruande esitamist toetuse kasutamata jäägi ministeeriumile tagastanud?</t>
  </si>
  <si>
    <r>
      <t>*</t>
    </r>
    <r>
      <rPr>
        <i/>
        <sz val="9"/>
        <color indexed="10"/>
        <rFont val="Arial"/>
        <family val="2"/>
      </rPr>
      <t>palume vastata kasutamata jäägi olemasolul</t>
    </r>
    <r>
      <rPr>
        <i/>
        <sz val="9"/>
        <rFont val="Arial"/>
        <family val="2"/>
      </rPr>
      <t xml:space="preserve"> </t>
    </r>
  </si>
  <si>
    <t>Infovahetus</t>
  </si>
  <si>
    <r>
      <t>23.</t>
    </r>
    <r>
      <rPr>
        <sz val="7"/>
        <rFont val="Times New Roman"/>
        <family val="1"/>
      </rPr>
      <t xml:space="preserve">  </t>
    </r>
    <r>
      <rPr>
        <sz val="11"/>
        <rFont val="Arial"/>
        <family val="2"/>
      </rPr>
      <t> </t>
    </r>
  </si>
  <si>
    <t>Kas toetuse abil korraldatud üritustel, reklaamidel või trükistel olete eksponeerinud Hasartmängumaksu Nõukogu logo?</t>
  </si>
  <si>
    <r>
      <t>24.</t>
    </r>
    <r>
      <rPr>
        <sz val="7"/>
        <rFont val="Times New Roman"/>
        <family val="1"/>
      </rPr>
      <t xml:space="preserve">  </t>
    </r>
    <r>
      <rPr>
        <sz val="11"/>
        <rFont val="Arial"/>
        <family val="2"/>
      </rPr>
      <t> </t>
    </r>
  </si>
  <si>
    <t>Kas MTÜ juhatuse koosolekul projekti tegevuste kohta vastu võetud otsused on protokollitud ja allkirjastatud?</t>
  </si>
  <si>
    <r>
      <t>25.</t>
    </r>
    <r>
      <rPr>
        <sz val="7"/>
        <rFont val="Times New Roman"/>
        <family val="1"/>
      </rPr>
      <t xml:space="preserve">  </t>
    </r>
    <r>
      <rPr>
        <sz val="11"/>
        <rFont val="Arial"/>
        <family val="2"/>
      </rPr>
      <t> </t>
    </r>
  </si>
  <si>
    <t>Kas olete osalenud ministeeriumi poolt korraldatud HMN teabepäevadel?</t>
  </si>
  <si>
    <r>
      <t>26.</t>
    </r>
    <r>
      <rPr>
        <sz val="7"/>
        <rFont val="Times New Roman"/>
        <family val="1"/>
      </rPr>
      <t xml:space="preserve">  </t>
    </r>
    <r>
      <rPr>
        <sz val="11"/>
        <rFont val="Arial"/>
        <family val="2"/>
      </rPr>
      <t> </t>
    </r>
  </si>
  <si>
    <t>Kas info saamiseks ja hasardi nõukogu protokollide vaatamiseks kasutate ministeeriumi ja HMN kodulehte?</t>
  </si>
  <si>
    <t>http://www.sm.ee/sinule/projektijuhile.html</t>
  </si>
  <si>
    <t>http://www.hmn.ee/</t>
  </si>
  <si>
    <t>Arvuline indikaator</t>
  </si>
  <si>
    <t>Tegevusprogramm alaprojektide/tegevuste lõikkes</t>
  </si>
  <si>
    <t>01.01.2014 - 30.09.2014</t>
  </si>
  <si>
    <t>Eesmärgiks on puuetega inimeste koostöö ja koordinatsiooni teostamine maakonnas</t>
  </si>
  <si>
    <t>JPIK tegevuse toetamine 2014</t>
  </si>
  <si>
    <t>Jõgevamaa Puuetega Inimeste Koda</t>
  </si>
  <si>
    <t>Kutsehaigete ja töövigastustes kannatanute teadlikkuse töstmine ja nende kaasamine ühistegevusse, organisatsiooni tegevusse</t>
  </si>
  <si>
    <t>Ühtsuses peitub jõud</t>
  </si>
  <si>
    <t>Kutsehaiged</t>
  </si>
  <si>
    <t>Meie võimalused tööturul</t>
  </si>
  <si>
    <t>Anda vaimupuudega noortele võimalus osaleda ühistegevuses</t>
  </si>
  <si>
    <t>Vaimupuuded</t>
  </si>
  <si>
    <t>Elu diabeediga</t>
  </si>
  <si>
    <t>Diabeedist teavitamine ja nõustamine</t>
  </si>
  <si>
    <t>Diabeetikud</t>
  </si>
  <si>
    <t>Kuulmisabi kättesaadavaks</t>
  </si>
  <si>
    <t>Vaegkuuljate toimetulekuks kaasaaitamine, info edastamine, nõustamine</t>
  </si>
  <si>
    <t>Vaegkuuljad</t>
  </si>
  <si>
    <t>Parem homne</t>
  </si>
  <si>
    <t>Puuetega laste ja nende huvide kaitsmine ning ühistegevuse korraldamine</t>
  </si>
  <si>
    <t>Puuetega laste vanemad</t>
  </si>
  <si>
    <t>Aita südant ise</t>
  </si>
  <si>
    <t>Südamehaigete teavitamine ja teadlikkuse tõstmine</t>
  </si>
  <si>
    <t>Südamehaiged</t>
  </si>
  <si>
    <t>Lootus</t>
  </si>
  <si>
    <t>Radikuliidi- ja reumahaigete teavitamine ja teadlikkuse tõstmine</t>
  </si>
  <si>
    <t>Nägemispuudega inimeste iseseisev toimetulek</t>
  </si>
  <si>
    <t>Suurendada vaegnägijate toimetulekuvõimalusi ja tõsta teadlikkust</t>
  </si>
  <si>
    <t>Vaegnägijad</t>
  </si>
  <si>
    <t>Toetaja ja sõber sinu kõrval</t>
  </si>
  <si>
    <t>Puuetega inimeste toimetulekuoskuste suurendamine läbi teenuste arendamise</t>
  </si>
  <si>
    <t>Tugikeskus</t>
  </si>
  <si>
    <t>2013.a. maakondliku perepäeva korraldamine</t>
  </si>
  <si>
    <t>Puuetega inimeste perepäev</t>
  </si>
  <si>
    <t>Tehniliste abivahendite mess Põltsamaal ja tervisepäev Kuremaa ujulas</t>
  </si>
  <si>
    <t>Mess ja tervisepäev</t>
  </si>
  <si>
    <t>2014.a. perepäeva korraldamine Põltsamaal</t>
  </si>
  <si>
    <t>Puuetega inimeste perepäev 2014</t>
  </si>
  <si>
    <t>KOV</t>
  </si>
  <si>
    <t>Koda</t>
  </si>
  <si>
    <t>Liikmesorganisatsioonid</t>
  </si>
  <si>
    <t>Radikuliidi-ja reuma-haiged</t>
  </si>
  <si>
    <t>Muud tulud</t>
  </si>
  <si>
    <t>1.2.</t>
  </si>
  <si>
    <t>1.3.</t>
  </si>
  <si>
    <t>1.4.</t>
  </si>
  <si>
    <t>Helika Sõber</t>
  </si>
  <si>
    <t>jogevapik@gmail.com</t>
  </si>
  <si>
    <t>01.01.2014 - 31.12.2014</t>
  </si>
  <si>
    <t>Jõgevamaa Puuetega Inimeste Koja ja liikmesorganisatsioonide tegevuse toetamine 2014</t>
  </si>
  <si>
    <t>Helika Sõber                                                juhatuse liige</t>
  </si>
  <si>
    <t>/allkirjastatud digitaalselt/</t>
  </si>
  <si>
    <t>PROJEKTI NIMETUS: Jõgevamaa PIK ja liikmesorganisatsioonide tegevuse toetamine 2014</t>
  </si>
  <si>
    <t>Jõgevamaa PIK ja liikmesorganisatsioonide tegevuse toetamine 2014</t>
  </si>
  <si>
    <t>3-3/3034-45, veebruar 2014</t>
  </si>
  <si>
    <t xml:space="preserve">Enesehindamise küsimustik toetuse saajale hasartmängumaksu laekumisest antud toetuse kasutamise lepingule nr 3-3/3034-45, veebruar 2014                                         </t>
  </si>
  <si>
    <t>Merit</t>
  </si>
  <si>
    <t>KOV, esitatud erinevatesse programmidesse lisaprojekte</t>
  </si>
  <si>
    <t>Täitja: Helika Sõber</t>
  </si>
  <si>
    <t>Kuupäev: 02.10.2014</t>
  </si>
  <si>
    <t>3</t>
  </si>
  <si>
    <t>Jõgevamaa Puuetega Inimeste Koda (Koda) on mittetulundusühing, mis tegutseb avalikes huvides sotsiaal-, haridus- ja kultuurivaldkonnas ja ühendab vaba tahte alusel puuetega inimeste ühinguid ja füüsilisi isikuid, kelle tegevuseks on puuetega inimeste iseseisva toimetuleku edendamine.
Koja eesmärgiks on puuetega inimeste valdkonnaga seotud koostöö ja koordinatsiooni teostamine maakonnas.
Eesmärgi saavutamiseks täidame EV Valitsuse poolt 1995. aastal heakskiidetud EV Invapoliitika Üldkontseptsiooni puuetega inimestele võrdsete võimaluste loomise standardreegleid ja Jõgevamaa Puuetega Inimeste Koja arengukavast aastateks 2011 – 2015.
Teeme koostööd Eesti Puuetega Inimeste Koja (edaspidi EPIK) ja Eesti Puuetega Inimeste Fondiga (edaspidi EPIF), erinevate puude liikide ühendustega, maavalitsuse, kohalike omavalitsuste ja riigiasutustega. Tutvustame ja avalikustame Koja tööd.
Koja reaalne tegevus on orgaaniline ja läbipõimunud nii eesmärgistatuse kui ka sihtgruppide poolest, olles suunatud kõigile oma liikmesorganisatsioonidele ja üksikliikmetele kui nende läbi kõigile maakonna puuetega inimestele. 
Koda püüab oma juhatuse ja liikmete kaudu osaleda võimalikult paljudel invaküsimustega seotud üritustel, et sealkuuldut edastada oma liikmete ja liikmesorganisatsioonide kaudu kõigile maakonna puuetega inimestele</t>
  </si>
  <si>
    <t>Koda tegutseb sotsiaalvaldkonnas ja põhikirjast tulenevalt on Jõgevamaa Puuetega Inimeste Koja eesmärgiks:
• Puuetega inimeste valdkonnaga seotud koostöö ja koordinatsiooni teostamine maakonnas; 
Projekti eesmärgiks on:
• Arendada organisatsiooni süsteemselt läbi meeskonnatöö ning parandada puuetega inimeste elukvaliteeti ja iseseisvat toimetulekut teadlikkuse tõstmise ja erinevate teenuste pakkumisega ning motiveerida puuetega inimesi tööturule sisenemiseks ja/või seal püsimiseks.</t>
  </si>
  <si>
    <t>Eesti Puuetega Inimeste Fond, Eesti Puuetega Inimeste Koda, Jõgeva Maavalitsus, Jõgeva Vallavalitsus, jõgeva Linnavalitsus, Kasepää Vallavalitsus, Palamuse Vallavalitsus, Saare Vallavalitsus</t>
  </si>
  <si>
    <t>13 kohalikule omavalitsustele tegevustoetuse taotlused 2014.a eelarvest - rahuldati osaliselt
Kohaliku Omaalgatuse Programmi taotlus „Puuetega inimeste perepäev“ - rahuldati                                     Kohaliku Omaalgatuse Programmi "Rahvusvahelise puuetega inimeste päeva tähistamine"</t>
  </si>
  <si>
    <t>• Täidetud Koja põhikirjast tulenevad eesmärgid ja arengukava tegevussuunad; 
• Teavitatud puuetega inimesi ja toetatud nende võrdväärset osalemist ühiskonnas;
• Arendatud puuetega inimeste oskusi iseseisvas elus paremaks toimetulekuks ja võimaldatud end teostada;
• Maakonnas arendatud sotsiaalvaldkonna koostööd ja koostöövõrgustikku läbi Koja tegevuse</t>
  </si>
  <si>
    <t>• Organisatsiooniline tegevus: 3 juhatuse koosolek; 1 üldkoosolek, koda avatud kõikidele külastajatele 4 x nädalas; liikmesorganisatsioonide tegevuse koordineerimine; Koja 2013.a ning 2014.a I, II ja II kvartali tegevus- ja rahaliste vahendite aruande koostamine ja esitamine EPIF-le, koostöö tegemine riigiasutuste; kohalike omavalitsuste ja kolmanda sektori organisatsioonidega.
• Jõgevamaa puuetega inimeste ja nende pereliikmete nõustamine.  Kodulehe pidev uuendamine ja info kajastamine aadressil http://www.jogevapik.ee/. 
• Osaletud: EPIK üldkoosolekul ja suvekoolis,  maakonna sotsiaaltöötajate ümarlaudadel, seminaridel ja õppereisil, MTÜ Jõgevamaa Koostöökoja koosolekutel ja üldkoosolekul, Jõgeva MV rehabilitatsiooni ja tehnilise abivahendi komisjonis, Jõgeva LV sotsiaalkomisjoni koosolekul                                                                                                      • Liikmesorganisatsioonide korraldatud koosolekud, teabepäevad, õppereisid ning nende osalemised erinevatel koostöökohtumistel</t>
  </si>
  <si>
    <t>2014.aastal on Koda jätkanud vastavalt arengukavale ja tegevussuundadele oma regulaarset ja avatud tegevust, kasutades maksimaalselt olemasolevaid võimalusi. Tähtsam on meie igapäevane järjepidev töö maakonna puuetega inimeste heaks, koostöö hoidmine ja loomine nii meeskonna sees kui maakonna omavalitsuste ja asutustega.</t>
  </si>
  <si>
    <t xml:space="preserve">Koja juhatuse liikmed ja tegevaparaat kasutab igapäevase järjepideva töö tegemiseks oma isiklikke sõiduautosid; juhatuse liikmed kasutavad oma isiklikke mobiile asjaajamisel; koostööd on tehtud liikmesorganisatsioonide esindajatega, kes teevad vabatahtlikku tööd; Koja ruume koristatakse ja remonditakse vabatahtlikult tasuta; 
2014. aastat alustas Koda aktiivselt tegutseva organisatsioonina, mille eesmärk, missioon, visioon, struktuur, tegevussuunad ja prioriteedid, samuti asjaajamiskord, töö-sisekorra eeskirjad, töökeskkonna ohutusjuhendid ja riskianalüüs, dokumentatsioon ja raamatupidamine on määratletud ja korrastatud.
Jõgevamaa puuetega inimestele teenuste pakkumine (dokumentide täitmine, koopiate tegemine, tolmulesta sügavpuhastusteenus).
Koda on avatud esmaspäev, teisipäev, kolmapäev ja neljapäev kella 10.00 – 15.00 kõigile puudega inimestele ja nende pereliikmetele, liikmesorganisatsioonidele ja ka avalikkusele, kus nõustatakse ja jagatakse teavet kõigile pöördujaile.
Koja ruume, telefoni, arvuteid ja printerit saavad kasutada kõik Koja liikmesorganisatsioonid. Interneti püsiühendus võimaldab puuetega inimestele ja Koja liikmesorganisatsioonidele kiire ligipääsu infole.
Koja avalik internetipunkt on avatud 4 päeval nädalas, kus on 3 internetiga ühendatud arvutit, printer ja koopiamasin. 
Koja juhatuse liikmete osalemine erinevates komisjonides: Jõgevamaa tehniliste abivahendite ekspertkomisjon, omavalitsuste sotsiaalkomisjonides. </t>
  </si>
  <si>
    <t>Püstitatud eesmärgid on saavutatud, Koda töötab igapäevaselt avatud asutusena avalikes huvides.</t>
  </si>
  <si>
    <t>Kui puudega inimesed on saanud oma probleemidele ammendava vastuse või dokumendid täidetud, on suulise tagasisidena koja töötajaid ja juhatuse liikmeid tänatud. Oluline on Jõgevamaa PIKi infovoldiku levitamine ja veebilehe pidev uuendamine. Pärast üritusi on tänatud Koja töötajaid ja soovitud jõudu edaspidiseks.  
Niikaua kui külastatakse koda, on see asutus vajalik.</t>
  </si>
  <si>
    <t>Koja töö on igapäevane ja järjepidev ning koostöö tegemine erinevate organisatsioonidega. Koja jätkutegevus on puuetega inimeste teavitamine sotsiaalvaldkonna võimalustest, liikmesorganisatsioonide esindajate koolitamisest ja informeerimisest ning erinevate teenuste pakkumisest ja laiendamisest</t>
  </si>
  <si>
    <t>Koda on esitanud Jõgevamaa 13 omavalitsusele taotluse 2013.aasta sügisel, et omavalitsused toetaksid Koja tegevust oma 2014.a eelarvetest, mis osaliselt rahuldati. Kulutuste vähendamiseks on peetud läbirääkimisi erinevate asutustega, kes on Kojale soodustusi teinud oma võimaluste piires või osutanud teenuseid tasuta.</t>
  </si>
  <si>
    <t>Aruande Lisa 3 vormi  täitmine tehniliselt halva lahendusega.</t>
  </si>
  <si>
    <t xml:space="preserve">Nõustamised, teabepäevad, maakonna puuetega inimeste perepäev, juhatuse koosolekud, üldkoosolek, osalemine EPIK üldkoosolekul ja suvekoolis,  maakonna sotsiaaltöötajate ümarlaudadel, seminaridel ja õppereisil, Jõgevamaa Koostöökoja koosolekutel.                                                                                                                 Kokku 786 osalejat. </t>
  </si>
</sst>
</file>

<file path=xl/styles.xml><?xml version="1.0" encoding="utf-8"?>
<styleSheet xmlns="http://schemas.openxmlformats.org/spreadsheetml/2006/main">
  <numFmts count="2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Jah&quot;;&quot;Jah&quot;;&quot;Ei&quot;"/>
    <numFmt numFmtId="177" formatCode="&quot;Tõene&quot;;&quot;Tõene&quot;;&quot;Väär&quot;"/>
    <numFmt numFmtId="178" formatCode="&quot;Sees&quot;;&quot;Sees&quot;;&quot;Väljas&quot;"/>
    <numFmt numFmtId="179" formatCode="General\ "/>
    <numFmt numFmtId="180" formatCode="[$-425]d\.\ mmmm\ yyyy&quot;. a.&quot;"/>
    <numFmt numFmtId="181" formatCode="#,##0.0"/>
  </numFmts>
  <fonts count="74">
    <font>
      <sz val="10"/>
      <name val="Arial"/>
      <family val="0"/>
    </font>
    <font>
      <sz val="8"/>
      <name val="Arial"/>
      <family val="2"/>
    </font>
    <font>
      <u val="single"/>
      <sz val="10"/>
      <color indexed="12"/>
      <name val="Arial"/>
      <family val="2"/>
    </font>
    <font>
      <u val="single"/>
      <sz val="10"/>
      <color indexed="36"/>
      <name val="Arial"/>
      <family val="2"/>
    </font>
    <font>
      <sz val="10"/>
      <name val="Times New Roman"/>
      <family val="1"/>
    </font>
    <font>
      <b/>
      <sz val="10"/>
      <name val="Times New Roman"/>
      <family val="1"/>
    </font>
    <font>
      <sz val="11"/>
      <name val="Arial"/>
      <family val="2"/>
    </font>
    <font>
      <u val="single"/>
      <sz val="11"/>
      <color indexed="12"/>
      <name val="Arial"/>
      <family val="2"/>
    </font>
    <font>
      <b/>
      <sz val="11"/>
      <name val="Arial"/>
      <family val="2"/>
    </font>
    <font>
      <b/>
      <u val="single"/>
      <sz val="11"/>
      <color indexed="12"/>
      <name val="Arial"/>
      <family val="2"/>
    </font>
    <font>
      <i/>
      <sz val="11"/>
      <name val="Arial"/>
      <family val="2"/>
    </font>
    <font>
      <b/>
      <i/>
      <sz val="11"/>
      <name val="Arial"/>
      <family val="2"/>
    </font>
    <font>
      <b/>
      <sz val="11"/>
      <color indexed="10"/>
      <name val="Arial"/>
      <family val="2"/>
    </font>
    <font>
      <sz val="11"/>
      <color indexed="10"/>
      <name val="Arial"/>
      <family val="2"/>
    </font>
    <font>
      <b/>
      <i/>
      <sz val="11"/>
      <color indexed="10"/>
      <name val="Arial"/>
      <family val="2"/>
    </font>
    <font>
      <sz val="9"/>
      <name val="Arial"/>
      <family val="2"/>
    </font>
    <font>
      <b/>
      <sz val="9"/>
      <name val="Arial"/>
      <family val="2"/>
    </font>
    <font>
      <b/>
      <vertAlign val="superscript"/>
      <sz val="9"/>
      <name val="Arial"/>
      <family val="2"/>
    </font>
    <font>
      <vertAlign val="superscript"/>
      <sz val="8"/>
      <name val="Arial"/>
      <family val="2"/>
    </font>
    <font>
      <sz val="7"/>
      <name val="Arial"/>
      <family val="2"/>
    </font>
    <font>
      <sz val="9"/>
      <color indexed="10"/>
      <name val="Arial"/>
      <family val="2"/>
    </font>
    <font>
      <b/>
      <sz val="10"/>
      <name val="Arial"/>
      <family val="2"/>
    </font>
    <font>
      <b/>
      <sz val="9"/>
      <color indexed="10"/>
      <name val="Arial"/>
      <family val="2"/>
    </font>
    <font>
      <b/>
      <u val="single"/>
      <sz val="9"/>
      <color indexed="10"/>
      <name val="Arial"/>
      <family val="2"/>
    </font>
    <font>
      <sz val="7"/>
      <name val="Times New Roman"/>
      <family val="1"/>
    </font>
    <font>
      <b/>
      <sz val="11"/>
      <name val="Times New Roman"/>
      <family val="1"/>
    </font>
    <font>
      <b/>
      <u val="single"/>
      <sz val="11"/>
      <name val="Arial"/>
      <family val="2"/>
    </font>
    <font>
      <sz val="11"/>
      <name val="Times New Roman"/>
      <family val="1"/>
    </font>
    <font>
      <i/>
      <sz val="9"/>
      <color indexed="10"/>
      <name val="Arial"/>
      <family val="2"/>
    </font>
    <font>
      <sz val="11.5"/>
      <name val="Arial"/>
      <family val="2"/>
    </font>
    <font>
      <sz val="11"/>
      <name val="Georgia"/>
      <family val="1"/>
    </font>
    <font>
      <i/>
      <sz val="9"/>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b/>
      <sz val="11"/>
      <color indexed="8"/>
      <name val="Arial"/>
      <family val="2"/>
    </font>
    <font>
      <sz val="11"/>
      <color indexed="8"/>
      <name val="Arial"/>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1"/>
      <color rgb="FF000000"/>
      <name val="Arial"/>
      <family val="2"/>
    </font>
    <font>
      <sz val="11"/>
      <color rgb="FF000000"/>
      <name val="Arial"/>
      <family val="2"/>
    </font>
    <font>
      <sz val="11"/>
      <color rgb="FFFF0000"/>
      <name val="Arial"/>
      <family val="2"/>
    </font>
    <font>
      <sz val="9"/>
      <color rgb="FFFF0000"/>
      <name val="Arial"/>
      <family val="2"/>
    </font>
    <font>
      <b/>
      <sz val="12"/>
      <color rgb="FF00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rgb="FFB6DDE8"/>
        <bgColor indexed="64"/>
      </patternFill>
    </fill>
    <fill>
      <patternFill patternType="solid">
        <fgColor rgb="FFDAEEF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style="thin"/>
      <right>
        <color indexed="63"/>
      </right>
      <top>
        <color indexed="63"/>
      </top>
      <bottom style="medium"/>
    </border>
    <border>
      <left style="medium"/>
      <right style="thin"/>
      <top>
        <color indexed="63"/>
      </top>
      <bottom style="medium"/>
    </border>
    <border>
      <left style="thin"/>
      <right>
        <color indexed="63"/>
      </right>
      <top>
        <color indexed="63"/>
      </top>
      <bottom style="thin"/>
    </border>
    <border>
      <left style="medium"/>
      <right style="thin"/>
      <top style="medium"/>
      <bottom style="medium"/>
    </border>
    <border>
      <left style="medium"/>
      <right>
        <color indexed="63"/>
      </right>
      <top style="medium"/>
      <bottom style="medium"/>
    </border>
    <border>
      <left style="hair"/>
      <right style="hair"/>
      <top style="hair"/>
      <bottom>
        <color indexed="63"/>
      </bottom>
    </border>
    <border>
      <left>
        <color indexed="63"/>
      </left>
      <right style="hair"/>
      <top style="hair"/>
      <bottom style="hair"/>
    </border>
    <border>
      <left style="hair"/>
      <right style="hair"/>
      <top style="hair"/>
      <bottom style="hair"/>
    </border>
    <border>
      <left style="medium"/>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thin"/>
      <bottom style="thin"/>
    </border>
    <border>
      <left style="hair"/>
      <right style="hair"/>
      <top>
        <color indexed="63"/>
      </top>
      <bottom style="hair"/>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19" borderId="1" applyNumberFormat="0" applyAlignment="0" applyProtection="0"/>
    <xf numFmtId="0" fontId="55" fillId="20" borderId="0" applyNumberFormat="0" applyBorder="0" applyAlignment="0" applyProtection="0"/>
    <xf numFmtId="0" fontId="56" fillId="21" borderId="0" applyNumberFormat="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2" borderId="3" applyNumberFormat="0" applyAlignment="0" applyProtection="0"/>
    <xf numFmtId="0" fontId="3" fillId="0" borderId="0" applyNumberFormat="0" applyFill="0" applyBorder="0" applyAlignment="0" applyProtection="0"/>
    <xf numFmtId="0" fontId="60" fillId="0" borderId="4" applyNumberFormat="0" applyFill="0" applyAlignment="0" applyProtection="0"/>
    <xf numFmtId="0" fontId="0" fillId="23" borderId="5" applyNumberFormat="0" applyFont="0" applyAlignment="0" applyProtection="0"/>
    <xf numFmtId="0" fontId="61" fillId="24" borderId="0" applyNumberFormat="0" applyBorder="0" applyAlignment="0" applyProtection="0"/>
    <xf numFmtId="0" fontId="6" fillId="0" borderId="0">
      <alignment vertical="center"/>
      <protection/>
    </xf>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9" fontId="0" fillId="0" borderId="0" applyFont="0" applyFill="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66" fillId="0" borderId="0" applyNumberFormat="0" applyFill="0" applyBorder="0" applyAlignment="0" applyProtection="0"/>
    <xf numFmtId="0" fontId="67" fillId="3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19" borderId="9" applyNumberFormat="0" applyAlignment="0" applyProtection="0"/>
  </cellStyleXfs>
  <cellXfs count="252">
    <xf numFmtId="0" fontId="0" fillId="0" borderId="0" xfId="0" applyAlignment="1">
      <alignment/>
    </xf>
    <xf numFmtId="0" fontId="4" fillId="32" borderId="0" xfId="0" applyFont="1" applyFill="1" applyBorder="1" applyAlignment="1">
      <alignment horizontal="center"/>
    </xf>
    <xf numFmtId="0" fontId="5" fillId="32" borderId="0" xfId="0" applyFont="1" applyFill="1" applyBorder="1" applyAlignment="1">
      <alignment horizontal="left"/>
    </xf>
    <xf numFmtId="0" fontId="4" fillId="0" borderId="0" xfId="0" applyFont="1" applyBorder="1" applyAlignment="1">
      <alignment horizontal="center"/>
    </xf>
    <xf numFmtId="0" fontId="5" fillId="32" borderId="10" xfId="0" applyFont="1" applyFill="1" applyBorder="1" applyAlignment="1">
      <alignment horizontal="center"/>
    </xf>
    <xf numFmtId="0" fontId="5" fillId="32" borderId="0" xfId="0" applyFont="1" applyFill="1" applyBorder="1" applyAlignment="1">
      <alignment horizontal="center"/>
    </xf>
    <xf numFmtId="0" fontId="5" fillId="32" borderId="11" xfId="0" applyFont="1" applyFill="1" applyBorder="1" applyAlignment="1">
      <alignment horizontal="center"/>
    </xf>
    <xf numFmtId="0" fontId="4" fillId="0" borderId="12" xfId="0" applyFont="1" applyBorder="1" applyAlignment="1">
      <alignment horizontal="center" vertical="top" wrapText="1"/>
    </xf>
    <xf numFmtId="14" fontId="4" fillId="0" borderId="12" xfId="0" applyNumberFormat="1" applyFont="1" applyBorder="1" applyAlignment="1">
      <alignment horizontal="center" vertical="top" wrapText="1"/>
    </xf>
    <xf numFmtId="0" fontId="5" fillId="0" borderId="0" xfId="0" applyFont="1" applyBorder="1" applyAlignment="1">
      <alignment horizontal="left"/>
    </xf>
    <xf numFmtId="0" fontId="6" fillId="32" borderId="0" xfId="0" applyFont="1" applyFill="1" applyBorder="1" applyAlignment="1">
      <alignment horizontal="center"/>
    </xf>
    <xf numFmtId="0" fontId="6" fillId="0" borderId="0" xfId="0" applyFont="1" applyAlignment="1">
      <alignment/>
    </xf>
    <xf numFmtId="0" fontId="6" fillId="32" borderId="0" xfId="0" applyFont="1" applyFill="1" applyAlignment="1">
      <alignment/>
    </xf>
    <xf numFmtId="0" fontId="8" fillId="32" borderId="0" xfId="0" applyFont="1" applyFill="1" applyAlignment="1">
      <alignment/>
    </xf>
    <xf numFmtId="0" fontId="8" fillId="33" borderId="13" xfId="0" applyFont="1" applyFill="1" applyBorder="1" applyAlignment="1">
      <alignment vertical="top" wrapText="1"/>
    </xf>
    <xf numFmtId="0" fontId="6" fillId="32" borderId="0" xfId="0" applyFont="1" applyFill="1" applyAlignment="1">
      <alignment wrapText="1"/>
    </xf>
    <xf numFmtId="0" fontId="6" fillId="32" borderId="14" xfId="0" applyFont="1" applyFill="1" applyBorder="1" applyAlignment="1">
      <alignment/>
    </xf>
    <xf numFmtId="0" fontId="8" fillId="32" borderId="15" xfId="0" applyFont="1" applyFill="1" applyBorder="1" applyAlignment="1">
      <alignment/>
    </xf>
    <xf numFmtId="0" fontId="8" fillId="0" borderId="16" xfId="0" applyFont="1" applyBorder="1" applyAlignment="1">
      <alignment/>
    </xf>
    <xf numFmtId="0" fontId="8" fillId="0" borderId="17" xfId="0" applyFont="1" applyBorder="1" applyAlignment="1">
      <alignment horizontal="center" wrapText="1"/>
    </xf>
    <xf numFmtId="0" fontId="8" fillId="0" borderId="18" xfId="0" applyFont="1" applyBorder="1" applyAlignment="1">
      <alignment horizontal="center" wrapText="1"/>
    </xf>
    <xf numFmtId="0" fontId="6" fillId="32" borderId="0" xfId="0" applyFont="1" applyFill="1" applyAlignment="1">
      <alignment horizontal="left"/>
    </xf>
    <xf numFmtId="0" fontId="8" fillId="32" borderId="19" xfId="0" applyFont="1" applyFill="1" applyBorder="1" applyAlignment="1">
      <alignment/>
    </xf>
    <xf numFmtId="0" fontId="8" fillId="0" borderId="20" xfId="0" applyFont="1" applyBorder="1" applyAlignment="1">
      <alignment wrapText="1"/>
    </xf>
    <xf numFmtId="4" fontId="6" fillId="0" borderId="12" xfId="0" applyNumberFormat="1" applyFont="1" applyBorder="1" applyAlignment="1">
      <alignment/>
    </xf>
    <xf numFmtId="4" fontId="6" fillId="33" borderId="12" xfId="0" applyNumberFormat="1" applyFont="1" applyFill="1" applyBorder="1" applyAlignment="1">
      <alignment/>
    </xf>
    <xf numFmtId="0" fontId="8" fillId="32" borderId="12" xfId="0" applyFont="1" applyFill="1" applyBorder="1" applyAlignment="1">
      <alignment/>
    </xf>
    <xf numFmtId="0" fontId="6" fillId="0" borderId="20" xfId="0" applyFont="1" applyBorder="1" applyAlignment="1">
      <alignment wrapText="1"/>
    </xf>
    <xf numFmtId="0" fontId="6" fillId="32" borderId="12" xfId="0" applyFont="1" applyFill="1" applyBorder="1" applyAlignment="1">
      <alignment/>
    </xf>
    <xf numFmtId="0" fontId="6" fillId="0" borderId="21" xfId="0" applyFont="1" applyBorder="1" applyAlignment="1">
      <alignment wrapText="1"/>
    </xf>
    <xf numFmtId="4" fontId="6" fillId="0" borderId="22" xfId="0" applyNumberFormat="1" applyFont="1" applyBorder="1" applyAlignment="1">
      <alignment/>
    </xf>
    <xf numFmtId="0" fontId="6" fillId="32" borderId="23" xfId="0" applyFont="1" applyFill="1" applyBorder="1" applyAlignment="1">
      <alignment/>
    </xf>
    <xf numFmtId="0" fontId="6" fillId="34" borderId="15" xfId="0" applyFont="1" applyFill="1" applyBorder="1" applyAlignment="1">
      <alignment/>
    </xf>
    <xf numFmtId="0" fontId="8" fillId="34" borderId="16" xfId="0" applyFont="1" applyFill="1" applyBorder="1" applyAlignment="1">
      <alignment wrapText="1"/>
    </xf>
    <xf numFmtId="4" fontId="8" fillId="34" borderId="17" xfId="0" applyNumberFormat="1" applyFont="1" applyFill="1" applyBorder="1" applyAlignment="1">
      <alignment/>
    </xf>
    <xf numFmtId="0" fontId="6" fillId="32" borderId="17" xfId="0" applyFont="1" applyFill="1" applyBorder="1" applyAlignment="1">
      <alignment/>
    </xf>
    <xf numFmtId="0" fontId="8" fillId="0" borderId="15" xfId="0" applyFont="1" applyBorder="1" applyAlignment="1">
      <alignment vertical="top" wrapText="1"/>
    </xf>
    <xf numFmtId="0" fontId="8" fillId="0" borderId="15" xfId="0" applyFont="1" applyBorder="1" applyAlignment="1">
      <alignment horizontal="center" wrapText="1"/>
    </xf>
    <xf numFmtId="0" fontId="8" fillId="0" borderId="24" xfId="0" applyFont="1" applyBorder="1" applyAlignment="1">
      <alignment horizontal="center" wrapText="1"/>
    </xf>
    <xf numFmtId="0" fontId="8" fillId="0" borderId="25" xfId="0" applyFont="1" applyBorder="1" applyAlignment="1">
      <alignment wrapText="1"/>
    </xf>
    <xf numFmtId="0" fontId="8" fillId="35" borderId="19" xfId="0" applyFont="1" applyFill="1" applyBorder="1" applyAlignment="1">
      <alignment/>
    </xf>
    <xf numFmtId="0" fontId="8" fillId="35" borderId="19" xfId="0" applyFont="1" applyFill="1" applyBorder="1" applyAlignment="1">
      <alignment vertical="top" wrapText="1"/>
    </xf>
    <xf numFmtId="4" fontId="8" fillId="35" borderId="19" xfId="0" applyNumberFormat="1" applyFont="1" applyFill="1" applyBorder="1" applyAlignment="1">
      <alignment horizontal="center"/>
    </xf>
    <xf numFmtId="4" fontId="8" fillId="35" borderId="26" xfId="0" applyNumberFormat="1" applyFont="1" applyFill="1" applyBorder="1" applyAlignment="1">
      <alignment horizontal="center"/>
    </xf>
    <xf numFmtId="0" fontId="8" fillId="35" borderId="19" xfId="0" applyFont="1" applyFill="1" applyBorder="1" applyAlignment="1">
      <alignment wrapText="1"/>
    </xf>
    <xf numFmtId="0" fontId="8" fillId="0" borderId="0" xfId="0" applyFont="1" applyAlignment="1">
      <alignment/>
    </xf>
    <xf numFmtId="4" fontId="6" fillId="0" borderId="19" xfId="0" applyNumberFormat="1" applyFont="1" applyBorder="1" applyAlignment="1">
      <alignment/>
    </xf>
    <xf numFmtId="4" fontId="6" fillId="0" borderId="13" xfId="0" applyNumberFormat="1" applyFont="1" applyBorder="1" applyAlignment="1">
      <alignment/>
    </xf>
    <xf numFmtId="0" fontId="6" fillId="0" borderId="12" xfId="0" applyFont="1" applyBorder="1" applyAlignment="1">
      <alignment wrapText="1"/>
    </xf>
    <xf numFmtId="0" fontId="6" fillId="0" borderId="12" xfId="0" applyFont="1" applyBorder="1" applyAlignment="1">
      <alignment/>
    </xf>
    <xf numFmtId="0" fontId="6" fillId="35" borderId="12" xfId="0" applyFont="1" applyFill="1" applyBorder="1" applyAlignment="1">
      <alignment/>
    </xf>
    <xf numFmtId="0" fontId="8" fillId="35" borderId="20" xfId="0" applyFont="1" applyFill="1" applyBorder="1" applyAlignment="1">
      <alignment wrapText="1"/>
    </xf>
    <xf numFmtId="4" fontId="8" fillId="35" borderId="12" xfId="0" applyNumberFormat="1" applyFont="1" applyFill="1" applyBorder="1" applyAlignment="1">
      <alignment/>
    </xf>
    <xf numFmtId="4" fontId="8" fillId="33" borderId="12" xfId="0" applyNumberFormat="1" applyFont="1" applyFill="1" applyBorder="1" applyAlignment="1">
      <alignment/>
    </xf>
    <xf numFmtId="0" fontId="6" fillId="35" borderId="12" xfId="0" applyFont="1" applyFill="1" applyBorder="1" applyAlignment="1">
      <alignment wrapText="1"/>
    </xf>
    <xf numFmtId="0" fontId="8" fillId="35" borderId="12" xfId="0" applyFont="1" applyFill="1" applyBorder="1" applyAlignment="1">
      <alignment/>
    </xf>
    <xf numFmtId="4" fontId="8" fillId="35" borderId="12" xfId="0" applyNumberFormat="1" applyFont="1" applyFill="1" applyBorder="1" applyAlignment="1">
      <alignment horizontal="center"/>
    </xf>
    <xf numFmtId="4" fontId="8" fillId="35" borderId="13" xfId="0" applyNumberFormat="1" applyFont="1" applyFill="1" applyBorder="1" applyAlignment="1">
      <alignment horizontal="center"/>
    </xf>
    <xf numFmtId="4" fontId="8" fillId="0" borderId="12" xfId="0" applyNumberFormat="1" applyFont="1" applyBorder="1" applyAlignment="1">
      <alignment horizontal="center"/>
    </xf>
    <xf numFmtId="4" fontId="8" fillId="0" borderId="13" xfId="0" applyNumberFormat="1" applyFont="1" applyBorder="1" applyAlignment="1">
      <alignment horizontal="center"/>
    </xf>
    <xf numFmtId="0" fontId="6" fillId="35" borderId="22" xfId="0" applyFont="1" applyFill="1" applyBorder="1" applyAlignment="1">
      <alignment/>
    </xf>
    <xf numFmtId="0" fontId="8" fillId="35" borderId="21" xfId="0" applyFont="1" applyFill="1" applyBorder="1" applyAlignment="1">
      <alignment wrapText="1"/>
    </xf>
    <xf numFmtId="4" fontId="8" fillId="35" borderId="22" xfId="0" applyNumberFormat="1" applyFont="1" applyFill="1" applyBorder="1" applyAlignment="1">
      <alignment/>
    </xf>
    <xf numFmtId="0" fontId="6" fillId="35" borderId="22" xfId="0" applyFont="1" applyFill="1" applyBorder="1" applyAlignment="1">
      <alignment wrapText="1"/>
    </xf>
    <xf numFmtId="0" fontId="6" fillId="34" borderId="12" xfId="0" applyFont="1" applyFill="1" applyBorder="1" applyAlignment="1">
      <alignment/>
    </xf>
    <xf numFmtId="0" fontId="8" fillId="34" borderId="12" xfId="0" applyFont="1" applyFill="1" applyBorder="1" applyAlignment="1">
      <alignment wrapText="1"/>
    </xf>
    <xf numFmtId="4" fontId="8" fillId="34" borderId="12" xfId="0" applyNumberFormat="1" applyFont="1" applyFill="1" applyBorder="1" applyAlignment="1">
      <alignment/>
    </xf>
    <xf numFmtId="0" fontId="6" fillId="34" borderId="12" xfId="0" applyFont="1" applyFill="1" applyBorder="1" applyAlignment="1">
      <alignment wrapText="1"/>
    </xf>
    <xf numFmtId="0" fontId="6" fillId="36" borderId="12" xfId="0" applyFont="1" applyFill="1" applyBorder="1" applyAlignment="1">
      <alignment/>
    </xf>
    <xf numFmtId="4" fontId="8" fillId="18" borderId="12" xfId="0" applyNumberFormat="1" applyFont="1" applyFill="1" applyBorder="1" applyAlignment="1">
      <alignment/>
    </xf>
    <xf numFmtId="0" fontId="6" fillId="36" borderId="12" xfId="0" applyFont="1" applyFill="1" applyBorder="1" applyAlignment="1">
      <alignment wrapText="1"/>
    </xf>
    <xf numFmtId="0" fontId="6" fillId="32" borderId="0" xfId="0" applyFont="1" applyFill="1" applyBorder="1" applyAlignment="1">
      <alignment/>
    </xf>
    <xf numFmtId="0" fontId="6" fillId="0" borderId="0" xfId="0" applyFont="1" applyBorder="1" applyAlignment="1">
      <alignment/>
    </xf>
    <xf numFmtId="0" fontId="9" fillId="32" borderId="0" xfId="37" applyFont="1" applyFill="1" applyAlignment="1" applyProtection="1">
      <alignment/>
      <protection/>
    </xf>
    <xf numFmtId="0" fontId="10" fillId="32" borderId="0" xfId="0" applyFont="1" applyFill="1" applyAlignment="1">
      <alignment/>
    </xf>
    <xf numFmtId="0" fontId="8" fillId="0" borderId="2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0" xfId="0" applyFont="1" applyAlignment="1">
      <alignment wrapText="1"/>
    </xf>
    <xf numFmtId="0" fontId="6" fillId="0" borderId="19" xfId="0" applyFont="1" applyBorder="1" applyAlignment="1">
      <alignment/>
    </xf>
    <xf numFmtId="0" fontId="6" fillId="0" borderId="19" xfId="0" applyFont="1" applyBorder="1" applyAlignment="1">
      <alignment wrapText="1"/>
    </xf>
    <xf numFmtId="14" fontId="6" fillId="0" borderId="12" xfId="0" applyNumberFormat="1" applyFont="1" applyBorder="1" applyAlignment="1">
      <alignment/>
    </xf>
    <xf numFmtId="0" fontId="6" fillId="33" borderId="12" xfId="0" applyFont="1" applyFill="1" applyBorder="1" applyAlignment="1">
      <alignment wrapText="1"/>
    </xf>
    <xf numFmtId="0" fontId="8" fillId="32" borderId="0" xfId="0" applyFont="1" applyFill="1" applyBorder="1" applyAlignment="1">
      <alignment horizontal="right"/>
    </xf>
    <xf numFmtId="0" fontId="8" fillId="32" borderId="0" xfId="0" applyFont="1" applyFill="1" applyBorder="1" applyAlignment="1">
      <alignment/>
    </xf>
    <xf numFmtId="0" fontId="6" fillId="32" borderId="0" xfId="0" applyFont="1" applyFill="1" applyBorder="1" applyAlignment="1">
      <alignment wrapText="1"/>
    </xf>
    <xf numFmtId="4" fontId="8" fillId="0" borderId="28" xfId="0" applyNumberFormat="1" applyFont="1" applyFill="1" applyBorder="1" applyAlignment="1">
      <alignment/>
    </xf>
    <xf numFmtId="4" fontId="8" fillId="37" borderId="28" xfId="0" applyNumberFormat="1" applyFont="1" applyFill="1" applyBorder="1" applyAlignment="1">
      <alignment/>
    </xf>
    <xf numFmtId="0" fontId="8" fillId="36" borderId="12" xfId="0" applyFont="1" applyFill="1" applyBorder="1" applyAlignment="1">
      <alignment horizontal="left" vertical="top" wrapText="1"/>
    </xf>
    <xf numFmtId="0" fontId="11" fillId="34" borderId="12" xfId="0" applyFont="1" applyFill="1" applyBorder="1" applyAlignment="1">
      <alignment vertical="top" wrapText="1"/>
    </xf>
    <xf numFmtId="0" fontId="6" fillId="32" borderId="12" xfId="0" applyFont="1" applyFill="1" applyBorder="1" applyAlignment="1">
      <alignment vertical="top" wrapText="1"/>
    </xf>
    <xf numFmtId="0" fontId="11" fillId="35" borderId="12" xfId="0" applyFont="1" applyFill="1" applyBorder="1" applyAlignment="1">
      <alignment vertical="top" wrapText="1"/>
    </xf>
    <xf numFmtId="0" fontId="8" fillId="32" borderId="0" xfId="0" applyFont="1" applyFill="1" applyAlignment="1">
      <alignment vertical="top" wrapText="1"/>
    </xf>
    <xf numFmtId="0" fontId="8" fillId="36" borderId="12" xfId="0" applyFont="1" applyFill="1" applyBorder="1" applyAlignment="1">
      <alignment vertical="top" wrapText="1"/>
    </xf>
    <xf numFmtId="0" fontId="6" fillId="32" borderId="0" xfId="0" applyFont="1" applyFill="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8" fillId="32" borderId="0" xfId="0" applyFont="1" applyFill="1" applyBorder="1" applyAlignment="1">
      <alignment vertical="top" wrapText="1"/>
    </xf>
    <xf numFmtId="0" fontId="8" fillId="0" borderId="0" xfId="0" applyFont="1" applyFill="1" applyBorder="1" applyAlignment="1">
      <alignment vertical="top" wrapText="1"/>
    </xf>
    <xf numFmtId="0" fontId="8" fillId="32" borderId="0" xfId="0" applyFont="1" applyFill="1" applyAlignment="1">
      <alignment horizontal="right" vertical="top" wrapText="1"/>
    </xf>
    <xf numFmtId="0" fontId="11" fillId="32" borderId="12" xfId="0" applyFont="1" applyFill="1" applyBorder="1" applyAlignment="1">
      <alignment vertical="top" wrapText="1"/>
    </xf>
    <xf numFmtId="0" fontId="11" fillId="0" borderId="0" xfId="0" applyFont="1" applyFill="1" applyBorder="1" applyAlignment="1">
      <alignment vertical="top" wrapText="1"/>
    </xf>
    <xf numFmtId="0" fontId="8" fillId="34" borderId="12" xfId="0" applyFont="1" applyFill="1" applyBorder="1" applyAlignment="1">
      <alignment/>
    </xf>
    <xf numFmtId="0" fontId="11" fillId="35" borderId="0" xfId="0" applyFont="1" applyFill="1" applyAlignment="1">
      <alignment horizontal="justify" vertical="center"/>
    </xf>
    <xf numFmtId="0" fontId="11" fillId="35" borderId="12" xfId="0" applyFont="1" applyFill="1" applyBorder="1" applyAlignment="1">
      <alignment/>
    </xf>
    <xf numFmtId="0" fontId="11" fillId="35" borderId="12" xfId="0" applyFont="1" applyFill="1" applyBorder="1" applyAlignment="1">
      <alignment horizontal="justify" vertical="center"/>
    </xf>
    <xf numFmtId="0" fontId="11" fillId="35" borderId="12" xfId="0" applyFont="1" applyFill="1" applyBorder="1" applyAlignment="1">
      <alignment wrapText="1"/>
    </xf>
    <xf numFmtId="0" fontId="8" fillId="32" borderId="0" xfId="0" applyFont="1" applyFill="1" applyBorder="1" applyAlignment="1">
      <alignment horizontal="left"/>
    </xf>
    <xf numFmtId="0" fontId="8" fillId="32" borderId="12" xfId="0" applyFont="1" applyFill="1" applyBorder="1" applyAlignment="1">
      <alignment horizontal="left" wrapText="1"/>
    </xf>
    <xf numFmtId="0" fontId="6" fillId="32" borderId="0" xfId="0" applyFont="1" applyFill="1" applyBorder="1" applyAlignment="1">
      <alignment horizontal="left"/>
    </xf>
    <xf numFmtId="0" fontId="8" fillId="32" borderId="13" xfId="0" applyFont="1" applyFill="1" applyBorder="1" applyAlignment="1">
      <alignment horizontal="left" vertical="top" wrapText="1"/>
    </xf>
    <xf numFmtId="0" fontId="6" fillId="0" borderId="12" xfId="0" applyFont="1" applyBorder="1" applyAlignment="1">
      <alignment horizontal="center" vertical="top" wrapText="1"/>
    </xf>
    <xf numFmtId="0" fontId="6" fillId="0" borderId="0" xfId="46">
      <alignment vertical="center"/>
      <protection/>
    </xf>
    <xf numFmtId="0" fontId="6" fillId="32" borderId="0" xfId="46" applyFill="1">
      <alignment vertical="center"/>
      <protection/>
    </xf>
    <xf numFmtId="0" fontId="16" fillId="32" borderId="29" xfId="46" applyFont="1" applyFill="1" applyBorder="1" applyAlignment="1">
      <alignment horizontal="center" vertical="center"/>
      <protection/>
    </xf>
    <xf numFmtId="0" fontId="18" fillId="32" borderId="0" xfId="46" applyFont="1" applyFill="1">
      <alignment vertical="center"/>
      <protection/>
    </xf>
    <xf numFmtId="0" fontId="6" fillId="0" borderId="0" xfId="46" applyFill="1">
      <alignment vertical="center"/>
      <protection/>
    </xf>
    <xf numFmtId="0" fontId="15" fillId="32" borderId="0" xfId="46" applyFont="1" applyFill="1">
      <alignment vertical="center"/>
      <protection/>
    </xf>
    <xf numFmtId="0" fontId="6" fillId="32" borderId="0" xfId="46" applyFill="1" applyAlignment="1" applyProtection="1">
      <alignment horizontal="left" vertical="center"/>
      <protection locked="0"/>
    </xf>
    <xf numFmtId="0" fontId="8" fillId="32" borderId="30" xfId="46" applyFont="1" applyFill="1" applyBorder="1" applyAlignment="1" applyProtection="1">
      <alignment horizontal="left" vertical="top" wrapText="1"/>
      <protection locked="0"/>
    </xf>
    <xf numFmtId="0" fontId="8" fillId="32" borderId="0" xfId="46" applyFont="1" applyFill="1">
      <alignment vertical="center"/>
      <protection/>
    </xf>
    <xf numFmtId="0" fontId="16" fillId="32" borderId="31" xfId="46" applyFont="1" applyFill="1" applyBorder="1" applyAlignment="1">
      <alignment horizontal="center" vertical="center" wrapText="1"/>
      <protection/>
    </xf>
    <xf numFmtId="0" fontId="21" fillId="0" borderId="0" xfId="0" applyFont="1" applyAlignment="1">
      <alignment/>
    </xf>
    <xf numFmtId="0" fontId="8" fillId="32" borderId="0" xfId="46" applyFont="1" applyFill="1" applyAlignment="1">
      <alignment horizontal="right" vertical="center"/>
      <protection/>
    </xf>
    <xf numFmtId="179" fontId="8" fillId="32" borderId="31" xfId="46" applyNumberFormat="1" applyFont="1" applyFill="1" applyBorder="1" applyAlignment="1" applyProtection="1">
      <alignment horizontal="right" vertical="center" wrapText="1"/>
      <protection locked="0"/>
    </xf>
    <xf numFmtId="0" fontId="8" fillId="0" borderId="32" xfId="0" applyFont="1" applyBorder="1" applyAlignment="1">
      <alignment vertical="center" wrapText="1"/>
    </xf>
    <xf numFmtId="0" fontId="8" fillId="0" borderId="33" xfId="0" applyFont="1" applyBorder="1" applyAlignment="1">
      <alignment horizontal="left" vertical="top" wrapText="1"/>
    </xf>
    <xf numFmtId="0" fontId="6" fillId="0" borderId="34" xfId="0" applyFont="1" applyBorder="1" applyAlignment="1">
      <alignment horizontal="left" vertical="top" wrapText="1"/>
    </xf>
    <xf numFmtId="0" fontId="6" fillId="0" borderId="35" xfId="0" applyFont="1" applyBorder="1" applyAlignment="1">
      <alignment horizontal="left" vertical="top" wrapText="1"/>
    </xf>
    <xf numFmtId="0" fontId="6" fillId="0" borderId="34" xfId="0" applyFont="1" applyBorder="1" applyAlignment="1">
      <alignment vertical="top"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35" xfId="0" applyFont="1" applyBorder="1" applyAlignment="1">
      <alignment vertical="top" wrapText="1"/>
    </xf>
    <xf numFmtId="0" fontId="8" fillId="0" borderId="12"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vertical="center" wrapText="1"/>
    </xf>
    <xf numFmtId="0" fontId="8" fillId="0" borderId="39" xfId="0" applyFont="1" applyBorder="1" applyAlignment="1">
      <alignment vertical="center" wrapText="1"/>
    </xf>
    <xf numFmtId="0" fontId="16" fillId="0" borderId="40" xfId="0" applyFont="1" applyBorder="1" applyAlignment="1">
      <alignment vertical="center" wrapText="1"/>
    </xf>
    <xf numFmtId="0" fontId="6" fillId="0" borderId="0" xfId="0" applyFont="1" applyAlignment="1">
      <alignment horizontal="left" vertical="center"/>
    </xf>
    <xf numFmtId="0" fontId="8" fillId="38" borderId="41" xfId="0" applyFont="1" applyFill="1" applyBorder="1" applyAlignment="1">
      <alignment horizontal="center" vertical="center" wrapText="1"/>
    </xf>
    <xf numFmtId="0" fontId="69" fillId="39" borderId="42" xfId="0" applyFont="1" applyFill="1" applyBorder="1" applyAlignment="1">
      <alignment vertical="center" wrapText="1"/>
    </xf>
    <xf numFmtId="0" fontId="69" fillId="39" borderId="43" xfId="0" applyFont="1" applyFill="1" applyBorder="1" applyAlignment="1">
      <alignment vertical="center" wrapText="1"/>
    </xf>
    <xf numFmtId="0" fontId="70" fillId="39" borderId="43" xfId="0" applyFont="1" applyFill="1" applyBorder="1" applyAlignment="1">
      <alignment vertical="center" wrapText="1"/>
    </xf>
    <xf numFmtId="0" fontId="6" fillId="0" borderId="42" xfId="0" applyFont="1" applyBorder="1" applyAlignment="1">
      <alignment horizontal="left" vertical="top" wrapText="1"/>
    </xf>
    <xf numFmtId="0" fontId="6" fillId="0" borderId="43" xfId="0" applyFont="1" applyBorder="1" applyAlignment="1">
      <alignment vertical="top" wrapText="1"/>
    </xf>
    <xf numFmtId="0" fontId="0" fillId="0" borderId="0" xfId="0" applyAlignment="1">
      <alignment vertical="top"/>
    </xf>
    <xf numFmtId="0" fontId="6" fillId="0" borderId="44" xfId="0" applyFont="1" applyBorder="1" applyAlignment="1">
      <alignment vertical="top" wrapText="1"/>
    </xf>
    <xf numFmtId="0" fontId="2" fillId="0" borderId="44" xfId="37" applyBorder="1" applyAlignment="1" applyProtection="1">
      <alignment vertical="top" wrapText="1"/>
      <protection/>
    </xf>
    <xf numFmtId="0" fontId="10" fillId="0" borderId="43" xfId="0" applyFont="1" applyBorder="1" applyAlignment="1">
      <alignment vertical="top" wrapText="1"/>
    </xf>
    <xf numFmtId="0" fontId="71" fillId="0" borderId="43" xfId="0" applyFont="1" applyBorder="1" applyAlignment="1">
      <alignment vertical="top" wrapText="1"/>
    </xf>
    <xf numFmtId="0" fontId="8" fillId="39" borderId="42" xfId="0" applyFont="1" applyFill="1" applyBorder="1" applyAlignment="1">
      <alignment horizontal="left" vertical="top" wrapText="1"/>
    </xf>
    <xf numFmtId="0" fontId="8" fillId="39" borderId="43" xfId="0" applyFont="1" applyFill="1" applyBorder="1" applyAlignment="1">
      <alignment vertical="top" wrapText="1"/>
    </xf>
    <xf numFmtId="0" fontId="30" fillId="39" borderId="43" xfId="0" applyFont="1" applyFill="1" applyBorder="1" applyAlignment="1">
      <alignment vertical="top" wrapText="1"/>
    </xf>
    <xf numFmtId="0" fontId="70" fillId="0" borderId="43" xfId="0" applyFont="1" applyBorder="1" applyAlignment="1">
      <alignment vertical="top" wrapText="1"/>
    </xf>
    <xf numFmtId="0" fontId="72" fillId="0" borderId="43" xfId="0" applyFont="1" applyBorder="1" applyAlignment="1">
      <alignment vertical="top" wrapText="1"/>
    </xf>
    <xf numFmtId="0" fontId="30" fillId="0" borderId="0" xfId="0" applyFont="1" applyAlignment="1">
      <alignment vertical="top"/>
    </xf>
    <xf numFmtId="0" fontId="6" fillId="0" borderId="0" xfId="0" applyFont="1" applyAlignment="1">
      <alignment vertical="top"/>
    </xf>
    <xf numFmtId="0" fontId="73" fillId="0" borderId="14" xfId="0" applyFont="1" applyBorder="1" applyAlignment="1">
      <alignment horizontal="center" vertical="center" wrapText="1"/>
    </xf>
    <xf numFmtId="0" fontId="8" fillId="38" borderId="32" xfId="0" applyFont="1" applyFill="1" applyBorder="1" applyAlignment="1">
      <alignment horizontal="center" vertical="center" wrapText="1"/>
    </xf>
    <xf numFmtId="0" fontId="8" fillId="38" borderId="40" xfId="0" applyFont="1" applyFill="1" applyBorder="1" applyAlignment="1">
      <alignment horizontal="center" vertical="center" wrapText="1"/>
    </xf>
    <xf numFmtId="0" fontId="70" fillId="39" borderId="42" xfId="0" applyFont="1" applyFill="1" applyBorder="1" applyAlignment="1">
      <alignment vertical="center" wrapText="1"/>
    </xf>
    <xf numFmtId="179" fontId="1" fillId="32" borderId="31" xfId="46" applyNumberFormat="1" applyFont="1" applyFill="1" applyBorder="1" applyAlignment="1" applyProtection="1">
      <alignment horizontal="right" vertical="center"/>
      <protection locked="0"/>
    </xf>
    <xf numFmtId="179" fontId="1" fillId="32" borderId="29" xfId="46" applyNumberFormat="1" applyFont="1" applyFill="1" applyBorder="1" applyAlignment="1" applyProtection="1">
      <alignment horizontal="right" vertical="center"/>
      <protection locked="0"/>
    </xf>
    <xf numFmtId="179" fontId="1" fillId="32" borderId="31" xfId="46" applyNumberFormat="1" applyFont="1" applyFill="1" applyBorder="1" applyAlignment="1" applyProtection="1">
      <alignment horizontal="left" vertical="top" wrapText="1"/>
      <protection locked="0"/>
    </xf>
    <xf numFmtId="179" fontId="1" fillId="32" borderId="31" xfId="46" applyNumberFormat="1" applyFont="1" applyFill="1" applyBorder="1" applyAlignment="1" applyProtection="1">
      <alignment horizontal="left" vertical="center" wrapText="1"/>
      <protection locked="0"/>
    </xf>
    <xf numFmtId="2" fontId="1" fillId="32" borderId="29" xfId="46" applyNumberFormat="1" applyFont="1" applyFill="1" applyBorder="1" applyAlignment="1" applyProtection="1">
      <alignment horizontal="right" vertical="center"/>
      <protection locked="0"/>
    </xf>
    <xf numFmtId="2" fontId="1" fillId="32" borderId="31" xfId="46" applyNumberFormat="1" applyFont="1" applyFill="1" applyBorder="1" applyAlignment="1" applyProtection="1">
      <alignment horizontal="right" vertical="center"/>
      <protection locked="0"/>
    </xf>
    <xf numFmtId="2" fontId="1" fillId="32" borderId="29" xfId="46" applyNumberFormat="1" applyFont="1" applyFill="1" applyBorder="1" applyAlignment="1" applyProtection="1">
      <alignment horizontal="left" vertical="top" wrapText="1"/>
      <protection locked="0"/>
    </xf>
    <xf numFmtId="179" fontId="1" fillId="32" borderId="29" xfId="46" applyNumberFormat="1" applyFont="1" applyFill="1" applyBorder="1" applyAlignment="1" applyProtection="1">
      <alignment horizontal="left" vertical="center" wrapText="1"/>
      <protection locked="0"/>
    </xf>
    <xf numFmtId="2" fontId="8" fillId="32" borderId="31" xfId="46" applyNumberFormat="1" applyFont="1" applyFill="1" applyBorder="1" applyAlignment="1" applyProtection="1">
      <alignment horizontal="right" vertical="center" wrapText="1"/>
      <protection locked="0"/>
    </xf>
    <xf numFmtId="2" fontId="8" fillId="35" borderId="31" xfId="46" applyNumberFormat="1" applyFont="1" applyFill="1" applyBorder="1" applyAlignment="1" applyProtection="1">
      <alignment horizontal="right" vertical="center" wrapText="1"/>
      <protection locked="0"/>
    </xf>
    <xf numFmtId="0" fontId="6" fillId="0" borderId="12" xfId="0" applyFont="1" applyBorder="1" applyAlignment="1">
      <alignment vertical="top" wrapText="1"/>
    </xf>
    <xf numFmtId="1" fontId="8" fillId="32" borderId="31" xfId="46" applyNumberFormat="1" applyFont="1" applyFill="1" applyBorder="1" applyAlignment="1" applyProtection="1">
      <alignment horizontal="right" vertical="center" wrapText="1"/>
      <protection locked="0"/>
    </xf>
    <xf numFmtId="0" fontId="6" fillId="32" borderId="0" xfId="0" applyFont="1" applyFill="1" applyBorder="1" applyAlignment="1">
      <alignment horizontal="right" wrapText="1"/>
    </xf>
    <xf numFmtId="0" fontId="6" fillId="0" borderId="0" xfId="0" applyFont="1" applyAlignment="1">
      <alignment/>
    </xf>
    <xf numFmtId="0" fontId="6" fillId="32" borderId="13" xfId="0" applyFont="1" applyFill="1" applyBorder="1" applyAlignment="1">
      <alignment horizontal="center"/>
    </xf>
    <xf numFmtId="0" fontId="6" fillId="0" borderId="20" xfId="0" applyFont="1" applyBorder="1" applyAlignment="1">
      <alignment horizontal="center"/>
    </xf>
    <xf numFmtId="0" fontId="8" fillId="32" borderId="0" xfId="0" applyFont="1" applyFill="1" applyBorder="1" applyAlignment="1">
      <alignment horizontal="center" wrapText="1"/>
    </xf>
    <xf numFmtId="0" fontId="4" fillId="32" borderId="12" xfId="0" applyFont="1" applyFill="1" applyBorder="1" applyAlignment="1">
      <alignment horizontal="left" vertical="top" wrapText="1"/>
    </xf>
    <xf numFmtId="4" fontId="4" fillId="32" borderId="12" xfId="0" applyNumberFormat="1" applyFont="1" applyFill="1" applyBorder="1" applyAlignment="1">
      <alignment horizontal="left" vertical="top" wrapText="1"/>
    </xf>
    <xf numFmtId="0" fontId="8" fillId="32" borderId="0" xfId="0" applyFont="1" applyFill="1" applyBorder="1" applyAlignment="1">
      <alignment horizontal="center" vertical="top" wrapText="1"/>
    </xf>
    <xf numFmtId="0" fontId="6" fillId="32" borderId="0" xfId="0" applyFont="1" applyFill="1" applyBorder="1" applyAlignment="1">
      <alignment horizontal="center" vertical="top" wrapText="1"/>
    </xf>
    <xf numFmtId="0" fontId="6" fillId="32" borderId="13" xfId="0" applyFont="1" applyFill="1" applyBorder="1" applyAlignment="1">
      <alignment horizontal="left" vertical="top" wrapText="1"/>
    </xf>
    <xf numFmtId="0" fontId="6" fillId="32" borderId="45" xfId="0" applyFont="1" applyFill="1" applyBorder="1" applyAlignment="1">
      <alignment horizontal="left" vertical="top" wrapText="1"/>
    </xf>
    <xf numFmtId="0" fontId="6" fillId="32" borderId="20" xfId="0" applyFont="1" applyFill="1" applyBorder="1" applyAlignment="1">
      <alignment horizontal="left" vertical="top" wrapText="1"/>
    </xf>
    <xf numFmtId="0" fontId="8" fillId="0" borderId="0" xfId="0" applyFont="1" applyBorder="1" applyAlignment="1">
      <alignment horizontal="center" wrapText="1"/>
    </xf>
    <xf numFmtId="0" fontId="7" fillId="32" borderId="0" xfId="37" applyFont="1" applyFill="1" applyBorder="1" applyAlignment="1" applyProtection="1">
      <alignment horizontal="center" vertical="top" wrapText="1"/>
      <protection/>
    </xf>
    <xf numFmtId="0" fontId="6" fillId="0" borderId="0" xfId="0" applyFont="1" applyAlignment="1">
      <alignment horizontal="center"/>
    </xf>
    <xf numFmtId="0" fontId="7" fillId="0" borderId="0" xfId="37" applyFont="1" applyAlignment="1" applyProtection="1">
      <alignment horizontal="center"/>
      <protection/>
    </xf>
    <xf numFmtId="0" fontId="6" fillId="32" borderId="12" xfId="0" applyFont="1" applyFill="1" applyBorder="1" applyAlignment="1">
      <alignment horizontal="left" vertical="top" wrapText="1"/>
    </xf>
    <xf numFmtId="0" fontId="4" fillId="32" borderId="13" xfId="0" applyFont="1" applyFill="1" applyBorder="1" applyAlignment="1">
      <alignment horizontal="left" vertical="center" wrapText="1"/>
    </xf>
    <xf numFmtId="0" fontId="4" fillId="32" borderId="20" xfId="0" applyFont="1" applyFill="1" applyBorder="1" applyAlignment="1">
      <alignment horizontal="left" vertical="center" wrapText="1"/>
    </xf>
    <xf numFmtId="0" fontId="4" fillId="32" borderId="12" xfId="0" applyNumberFormat="1" applyFont="1" applyFill="1" applyBorder="1" applyAlignment="1">
      <alignment horizontal="left" vertical="top" wrapText="1"/>
    </xf>
    <xf numFmtId="0" fontId="16" fillId="32" borderId="29" xfId="46" applyFont="1" applyFill="1" applyBorder="1" applyAlignment="1">
      <alignment horizontal="center" vertical="center" wrapText="1"/>
      <protection/>
    </xf>
    <xf numFmtId="0" fontId="0" fillId="0" borderId="46" xfId="0" applyBorder="1" applyAlignment="1">
      <alignment horizontal="center" vertical="center" wrapText="1"/>
    </xf>
    <xf numFmtId="0" fontId="16" fillId="32" borderId="29" xfId="46" applyFont="1" applyFill="1" applyBorder="1" applyAlignment="1">
      <alignment horizontal="center" vertical="center" wrapText="1"/>
      <protection/>
    </xf>
    <xf numFmtId="0" fontId="21" fillId="0" borderId="46" xfId="0" applyFont="1" applyBorder="1" applyAlignment="1">
      <alignment horizontal="center" vertical="center" wrapText="1"/>
    </xf>
    <xf numFmtId="0" fontId="15" fillId="32" borderId="31" xfId="46" applyFont="1" applyFill="1" applyBorder="1" applyAlignment="1">
      <alignment horizontal="center" vertical="center" wrapText="1"/>
      <protection/>
    </xf>
    <xf numFmtId="0" fontId="16" fillId="32" borderId="31" xfId="46" applyFont="1" applyFill="1" applyBorder="1" applyAlignment="1">
      <alignment horizontal="center" vertical="center" wrapText="1"/>
      <protection/>
    </xf>
    <xf numFmtId="0" fontId="16" fillId="32" borderId="31" xfId="46" applyFont="1" applyFill="1" applyBorder="1" applyAlignment="1">
      <alignment horizontal="center" vertical="center"/>
      <protection/>
    </xf>
    <xf numFmtId="0" fontId="8" fillId="36" borderId="13" xfId="0" applyFont="1" applyFill="1" applyBorder="1" applyAlignment="1">
      <alignment horizontal="left" vertical="top" wrapText="1"/>
    </xf>
    <xf numFmtId="0" fontId="8" fillId="36" borderId="20" xfId="0" applyFont="1" applyFill="1" applyBorder="1" applyAlignment="1">
      <alignment horizontal="left" vertical="top" wrapText="1"/>
    </xf>
    <xf numFmtId="0" fontId="8" fillId="32" borderId="0" xfId="0" applyFont="1" applyFill="1" applyAlignment="1">
      <alignment wrapText="1"/>
    </xf>
    <xf numFmtId="0" fontId="6" fillId="32" borderId="0" xfId="0" applyFont="1" applyFill="1" applyAlignment="1">
      <alignment wrapText="1"/>
    </xf>
    <xf numFmtId="0" fontId="8" fillId="32" borderId="14" xfId="0" applyFont="1" applyFill="1" applyBorder="1" applyAlignment="1">
      <alignment wrapText="1"/>
    </xf>
    <xf numFmtId="0" fontId="6" fillId="32" borderId="14" xfId="0" applyFont="1" applyFill="1" applyBorder="1" applyAlignment="1">
      <alignment wrapText="1"/>
    </xf>
    <xf numFmtId="0" fontId="8" fillId="33" borderId="12" xfId="0" applyFont="1" applyFill="1" applyBorder="1" applyAlignment="1">
      <alignment vertical="top" wrapText="1"/>
    </xf>
    <xf numFmtId="0" fontId="0" fillId="0" borderId="12" xfId="0" applyBorder="1" applyAlignment="1">
      <alignment vertical="top" wrapText="1"/>
    </xf>
    <xf numFmtId="0" fontId="0" fillId="0" borderId="12" xfId="0" applyBorder="1" applyAlignment="1">
      <alignment/>
    </xf>
    <xf numFmtId="0" fontId="8" fillId="32" borderId="0" xfId="0" applyFont="1" applyFill="1" applyAlignment="1">
      <alignment horizontal="center" wrapText="1"/>
    </xf>
    <xf numFmtId="0" fontId="8" fillId="32" borderId="0" xfId="0" applyFont="1" applyFill="1" applyAlignment="1">
      <alignment horizontal="left" vertical="center" wrapText="1"/>
    </xf>
    <xf numFmtId="0" fontId="8" fillId="33" borderId="13" xfId="0" applyFont="1" applyFill="1" applyBorder="1" applyAlignment="1">
      <alignment vertical="top" wrapText="1"/>
    </xf>
    <xf numFmtId="0" fontId="8" fillId="33" borderId="45" xfId="0" applyFont="1" applyFill="1" applyBorder="1" applyAlignment="1">
      <alignment vertical="top" wrapText="1"/>
    </xf>
    <xf numFmtId="0" fontId="6" fillId="0" borderId="45" xfId="0" applyFont="1" applyBorder="1" applyAlignment="1">
      <alignment wrapText="1"/>
    </xf>
    <xf numFmtId="0" fontId="6" fillId="0" borderId="20" xfId="0" applyFont="1" applyBorder="1" applyAlignment="1">
      <alignment wrapText="1"/>
    </xf>
    <xf numFmtId="0" fontId="9" fillId="32" borderId="0" xfId="37" applyFont="1" applyFill="1" applyAlignment="1" applyProtection="1">
      <alignment/>
      <protection/>
    </xf>
    <xf numFmtId="0" fontId="8" fillId="32" borderId="0" xfId="0" applyFont="1" applyFill="1" applyAlignment="1">
      <alignment/>
    </xf>
    <xf numFmtId="0" fontId="8" fillId="0" borderId="32" xfId="0" applyFont="1" applyBorder="1" applyAlignment="1">
      <alignment horizontal="left" wrapText="1"/>
    </xf>
    <xf numFmtId="0" fontId="8" fillId="0" borderId="42" xfId="0" applyFont="1" applyBorder="1" applyAlignment="1">
      <alignment horizontal="left" wrapText="1"/>
    </xf>
    <xf numFmtId="0" fontId="8" fillId="33" borderId="13" xfId="0" applyFont="1" applyFill="1" applyBorder="1" applyAlignment="1">
      <alignment horizontal="right"/>
    </xf>
    <xf numFmtId="0" fontId="8" fillId="33" borderId="45" xfId="0" applyFont="1" applyFill="1" applyBorder="1" applyAlignment="1">
      <alignment horizontal="right"/>
    </xf>
    <xf numFmtId="0" fontId="8" fillId="33" borderId="20" xfId="0" applyFont="1" applyFill="1" applyBorder="1" applyAlignment="1">
      <alignment horizontal="right"/>
    </xf>
    <xf numFmtId="0" fontId="8" fillId="0" borderId="28" xfId="0" applyFont="1" applyBorder="1" applyAlignment="1">
      <alignment horizontal="right"/>
    </xf>
    <xf numFmtId="0" fontId="6" fillId="0" borderId="47" xfId="0" applyFont="1" applyBorder="1" applyAlignment="1">
      <alignment horizontal="right"/>
    </xf>
    <xf numFmtId="0" fontId="6" fillId="0" borderId="41" xfId="0" applyFont="1" applyBorder="1" applyAlignment="1">
      <alignment horizontal="right"/>
    </xf>
    <xf numFmtId="0" fontId="8" fillId="0" borderId="4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36" xfId="0" applyFont="1" applyBorder="1" applyAlignment="1">
      <alignment horizontal="center" vertical="center" wrapText="1"/>
    </xf>
    <xf numFmtId="0" fontId="0" fillId="0" borderId="0" xfId="0" applyFont="1" applyAlignment="1">
      <alignment horizontal="left" vertical="top" wrapText="1"/>
    </xf>
    <xf numFmtId="0" fontId="21" fillId="0" borderId="28" xfId="0" applyFont="1" applyBorder="1" applyAlignment="1">
      <alignment horizontal="center"/>
    </xf>
    <xf numFmtId="0" fontId="21" fillId="0" borderId="41" xfId="0" applyFont="1" applyBorder="1" applyAlignment="1">
      <alignment horizontal="center"/>
    </xf>
    <xf numFmtId="0" fontId="6" fillId="0" borderId="32" xfId="0" applyFont="1" applyBorder="1" applyAlignment="1">
      <alignment horizontal="left" vertical="top" wrapText="1"/>
    </xf>
    <xf numFmtId="0" fontId="6" fillId="0" borderId="50" xfId="0" applyFont="1" applyBorder="1" applyAlignment="1">
      <alignment horizontal="left" vertical="top" wrapText="1"/>
    </xf>
    <xf numFmtId="0" fontId="6" fillId="0" borderId="42" xfId="0" applyFont="1" applyBorder="1" applyAlignment="1">
      <alignment horizontal="left" vertical="top" wrapText="1"/>
    </xf>
    <xf numFmtId="0" fontId="6" fillId="0" borderId="32" xfId="0" applyFont="1" applyBorder="1" applyAlignment="1">
      <alignment vertical="top" wrapText="1"/>
    </xf>
    <xf numFmtId="0" fontId="6" fillId="0" borderId="50" xfId="0" applyFont="1" applyBorder="1" applyAlignment="1">
      <alignment vertical="top" wrapText="1"/>
    </xf>
    <xf numFmtId="0" fontId="6" fillId="0" borderId="42" xfId="0" applyFont="1" applyBorder="1" applyAlignment="1">
      <alignment vertical="top" wrapText="1"/>
    </xf>
    <xf numFmtId="0" fontId="29" fillId="0" borderId="32" xfId="0" applyFont="1" applyBorder="1" applyAlignment="1">
      <alignment horizontal="left" vertical="top" wrapText="1"/>
    </xf>
    <xf numFmtId="0" fontId="29" fillId="0" borderId="42" xfId="0" applyFont="1" applyBorder="1" applyAlignment="1">
      <alignment horizontal="left" vertical="top" wrapText="1"/>
    </xf>
    <xf numFmtId="0" fontId="73" fillId="0" borderId="0" xfId="0" applyFont="1" applyBorder="1" applyAlignment="1">
      <alignment horizontal="center" vertical="center" wrapText="1"/>
    </xf>
    <xf numFmtId="3" fontId="4" fillId="32" borderId="12" xfId="0" applyNumberFormat="1" applyFont="1" applyFill="1" applyBorder="1" applyAlignment="1">
      <alignment horizontal="left" vertical="top" wrapText="1"/>
    </xf>
    <xf numFmtId="0" fontId="2" fillId="32" borderId="12" xfId="37" applyFill="1" applyBorder="1" applyAlignment="1" applyProtection="1">
      <alignment horizontal="left" vertical="top" wrapText="1"/>
      <protection/>
    </xf>
    <xf numFmtId="49" fontId="8" fillId="0" borderId="36"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8" fillId="0" borderId="51" xfId="0" applyFont="1" applyBorder="1" applyAlignment="1">
      <alignment horizontal="center" vertical="center" wrapText="1"/>
    </xf>
    <xf numFmtId="0" fontId="6" fillId="0" borderId="12" xfId="0" applyFont="1" applyFill="1" applyBorder="1" applyAlignment="1">
      <alignment vertical="top" wrapText="1"/>
    </xf>
    <xf numFmtId="0" fontId="6" fillId="32" borderId="12" xfId="0" applyFont="1" applyFill="1" applyBorder="1" applyAlignment="1">
      <alignment vertical="top"/>
    </xf>
    <xf numFmtId="0" fontId="6" fillId="0" borderId="12" xfId="0" applyFont="1" applyBorder="1" applyAlignment="1">
      <alignment horizontal="justify" vertical="top"/>
    </xf>
    <xf numFmtId="0" fontId="6" fillId="0" borderId="12" xfId="0" applyFont="1" applyBorder="1" applyAlignment="1">
      <alignment horizontal="justify" vertical="top" wrapText="1"/>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allaad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gevapik@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m.ee/meie/dokumendiregister/sotsiaalministeeriumi-lepingute-uldtingimused.html" TargetMode="External" /><Relationship Id="rId2" Type="http://schemas.openxmlformats.org/officeDocument/2006/relationships/hyperlink" Target="http://www.sm.ee/sinule/projektijuhile.html" TargetMode="External" /><Relationship Id="rId3" Type="http://schemas.openxmlformats.org/officeDocument/2006/relationships/hyperlink" Target="http://www.hmn.ee/" TargetMode="Externa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34"/>
  <sheetViews>
    <sheetView zoomScalePageLayoutView="0" workbookViewId="0" topLeftCell="A16">
      <selection activeCell="C11" sqref="C11:D11"/>
    </sheetView>
  </sheetViews>
  <sheetFormatPr defaultColWidth="0" defaultRowHeight="12.75" zeroHeight="1"/>
  <cols>
    <col min="1" max="1" width="4.421875" style="1" customWidth="1"/>
    <col min="2" max="2" width="36.00390625" style="9" customWidth="1"/>
    <col min="3" max="3" width="19.00390625" style="3" customWidth="1"/>
    <col min="4" max="4" width="29.7109375" style="3" customWidth="1"/>
    <col min="5" max="5" width="3.57421875" style="1" customWidth="1"/>
    <col min="6" max="16384" width="8.8515625" style="3" hidden="1" customWidth="1"/>
  </cols>
  <sheetData>
    <row r="1" spans="2:4" ht="12.75" customHeight="1">
      <c r="B1" s="107"/>
      <c r="C1" s="175" t="s">
        <v>105</v>
      </c>
      <c r="D1" s="176"/>
    </row>
    <row r="2" spans="2:4" ht="15">
      <c r="B2" s="107"/>
      <c r="C2" s="176"/>
      <c r="D2" s="176"/>
    </row>
    <row r="3" spans="2:4" ht="15">
      <c r="B3" s="107"/>
      <c r="C3" s="176"/>
      <c r="D3" s="176"/>
    </row>
    <row r="4" spans="2:4" ht="15">
      <c r="B4" s="107"/>
      <c r="C4" s="176"/>
      <c r="D4" s="176"/>
    </row>
    <row r="5" spans="2:4" ht="53.25" customHeight="1">
      <c r="B5" s="107"/>
      <c r="C5" s="176"/>
      <c r="D5" s="176"/>
    </row>
    <row r="6" spans="2:4" ht="31.5" customHeight="1">
      <c r="B6" s="179" t="s">
        <v>142</v>
      </c>
      <c r="C6" s="179"/>
      <c r="D6" s="179"/>
    </row>
    <row r="7" spans="2:4" ht="29.25">
      <c r="B7" s="108" t="s">
        <v>112</v>
      </c>
      <c r="C7" s="177" t="s">
        <v>250</v>
      </c>
      <c r="D7" s="178"/>
    </row>
    <row r="8" spans="2:4" ht="29.25">
      <c r="B8" s="108" t="s">
        <v>113</v>
      </c>
      <c r="C8" s="177"/>
      <c r="D8" s="178"/>
    </row>
    <row r="9" spans="2:4" ht="14.25">
      <c r="B9" s="109" t="s">
        <v>61</v>
      </c>
      <c r="C9" s="10"/>
      <c r="D9" s="10"/>
    </row>
    <row r="10" spans="2:4" ht="12.75">
      <c r="B10" s="4"/>
      <c r="C10" s="5"/>
      <c r="D10" s="5"/>
    </row>
    <row r="11" spans="2:4" ht="21" customHeight="1">
      <c r="B11" s="110" t="s">
        <v>29</v>
      </c>
      <c r="C11" s="180" t="s">
        <v>302</v>
      </c>
      <c r="D11" s="180"/>
    </row>
    <row r="12" spans="2:4" ht="30">
      <c r="B12" s="110" t="s">
        <v>62</v>
      </c>
      <c r="C12" s="192" t="s">
        <v>143</v>
      </c>
      <c r="D12" s="193"/>
    </row>
    <row r="13" spans="2:4" ht="17.25" customHeight="1">
      <c r="B13" s="110" t="s">
        <v>30</v>
      </c>
      <c r="C13" s="180" t="s">
        <v>253</v>
      </c>
      <c r="D13" s="180"/>
    </row>
    <row r="14" spans="2:4" ht="15" customHeight="1">
      <c r="B14" s="110" t="s">
        <v>0</v>
      </c>
      <c r="C14" s="180" t="s">
        <v>294</v>
      </c>
      <c r="D14" s="180"/>
    </row>
    <row r="15" spans="2:4" ht="15" customHeight="1">
      <c r="B15" s="110" t="s">
        <v>14</v>
      </c>
      <c r="C15" s="243">
        <v>53472933</v>
      </c>
      <c r="D15" s="194"/>
    </row>
    <row r="16" spans="2:4" ht="15" customHeight="1">
      <c r="B16" s="110" t="s">
        <v>15</v>
      </c>
      <c r="C16" s="244" t="s">
        <v>295</v>
      </c>
      <c r="D16" s="180"/>
    </row>
    <row r="17" spans="2:4" ht="24.75" customHeight="1">
      <c r="B17" s="110" t="s">
        <v>16</v>
      </c>
      <c r="C17" s="180" t="s">
        <v>297</v>
      </c>
      <c r="D17" s="180"/>
    </row>
    <row r="18" spans="2:4" ht="30">
      <c r="B18" s="110" t="s">
        <v>17</v>
      </c>
      <c r="C18" s="180" t="s">
        <v>296</v>
      </c>
      <c r="D18" s="180"/>
    </row>
    <row r="19" spans="2:4" ht="18.75" customHeight="1">
      <c r="B19" s="110" t="s">
        <v>31</v>
      </c>
      <c r="C19" s="181">
        <v>19584</v>
      </c>
      <c r="D19" s="181"/>
    </row>
    <row r="20" spans="2:4" ht="29.25" customHeight="1">
      <c r="B20" s="110" t="s">
        <v>144</v>
      </c>
      <c r="C20" s="181">
        <v>14813</v>
      </c>
      <c r="D20" s="181"/>
    </row>
    <row r="21" spans="2:4" ht="15.75" customHeight="1">
      <c r="B21" s="110" t="s">
        <v>32</v>
      </c>
      <c r="C21" s="181">
        <v>1159</v>
      </c>
      <c r="D21" s="181"/>
    </row>
    <row r="22" spans="2:4" ht="16.5" customHeight="1">
      <c r="B22" s="110" t="s">
        <v>33</v>
      </c>
      <c r="C22" s="181">
        <v>3612</v>
      </c>
      <c r="D22" s="181"/>
    </row>
    <row r="23" spans="2:4" ht="12.75">
      <c r="B23" s="6"/>
      <c r="C23" s="5"/>
      <c r="D23" s="5"/>
    </row>
    <row r="24" spans="1:4" ht="15">
      <c r="A24" s="10"/>
      <c r="B24" s="179" t="s">
        <v>21</v>
      </c>
      <c r="C24" s="179"/>
      <c r="D24" s="179"/>
    </row>
    <row r="25" spans="1:4" ht="14.25">
      <c r="A25" s="188" t="s">
        <v>19</v>
      </c>
      <c r="B25" s="189"/>
      <c r="C25" s="189"/>
      <c r="D25" s="189"/>
    </row>
    <row r="26" spans="1:4" ht="12.75" customHeight="1">
      <c r="A26" s="188" t="s">
        <v>34</v>
      </c>
      <c r="B26" s="190"/>
      <c r="C26" s="190"/>
      <c r="D26" s="190"/>
    </row>
    <row r="27" spans="1:4" ht="29.25" customHeight="1">
      <c r="A27" s="188" t="s">
        <v>20</v>
      </c>
      <c r="B27" s="189"/>
      <c r="C27" s="189"/>
      <c r="D27" s="189"/>
    </row>
    <row r="28" spans="1:4" ht="14.25">
      <c r="A28" s="10"/>
      <c r="B28" s="182" t="s">
        <v>27</v>
      </c>
      <c r="C28" s="183"/>
      <c r="D28" s="183"/>
    </row>
    <row r="29" spans="1:4" ht="44.25" customHeight="1">
      <c r="A29" s="10"/>
      <c r="B29" s="184" t="s">
        <v>39</v>
      </c>
      <c r="C29" s="185"/>
      <c r="D29" s="186"/>
    </row>
    <row r="30" spans="1:4" ht="60" customHeight="1">
      <c r="A30" s="10"/>
      <c r="B30" s="191" t="s">
        <v>114</v>
      </c>
      <c r="C30" s="191"/>
      <c r="D30" s="191"/>
    </row>
    <row r="31" spans="2:4" ht="15">
      <c r="B31" s="187" t="s">
        <v>28</v>
      </c>
      <c r="C31" s="187"/>
      <c r="D31" s="187"/>
    </row>
    <row r="32" spans="2:4" ht="57.75">
      <c r="B32" s="111" t="s">
        <v>18</v>
      </c>
      <c r="C32" s="111" t="s">
        <v>115</v>
      </c>
      <c r="D32" s="111" t="s">
        <v>1</v>
      </c>
    </row>
    <row r="33" spans="2:4" ht="33" customHeight="1">
      <c r="B33" s="7" t="s">
        <v>298</v>
      </c>
      <c r="C33" s="7" t="s">
        <v>299</v>
      </c>
      <c r="D33" s="8">
        <v>41922</v>
      </c>
    </row>
    <row r="34" spans="2:4" ht="12.75">
      <c r="B34" s="2"/>
      <c r="C34" s="1"/>
      <c r="D34" s="1"/>
    </row>
    <row r="35" ht="12.75"/>
    <row r="36" ht="12.75"/>
    <row r="37" ht="12.75"/>
    <row r="38" ht="12.75"/>
    <row r="39" ht="12.75"/>
    <row r="40" ht="12.75"/>
    <row r="41" ht="12.75"/>
    <row r="42" ht="12.75"/>
  </sheetData>
  <sheetProtection/>
  <mergeCells count="24">
    <mergeCell ref="B6:D6"/>
    <mergeCell ref="C11:D11"/>
    <mergeCell ref="C12:D12"/>
    <mergeCell ref="C13:D13"/>
    <mergeCell ref="C14:D14"/>
    <mergeCell ref="C15:D15"/>
    <mergeCell ref="C22:D22"/>
    <mergeCell ref="B28:D28"/>
    <mergeCell ref="B29:D29"/>
    <mergeCell ref="B31:D31"/>
    <mergeCell ref="A25:D25"/>
    <mergeCell ref="A26:D26"/>
    <mergeCell ref="A27:D27"/>
    <mergeCell ref="B30:D30"/>
    <mergeCell ref="C1:D5"/>
    <mergeCell ref="C7:D7"/>
    <mergeCell ref="C8:D8"/>
    <mergeCell ref="B24:D24"/>
    <mergeCell ref="C17:D17"/>
    <mergeCell ref="C18:D18"/>
    <mergeCell ref="C19:D19"/>
    <mergeCell ref="C20:D20"/>
    <mergeCell ref="C16:D16"/>
    <mergeCell ref="C21:D21"/>
  </mergeCells>
  <hyperlinks>
    <hyperlink ref="B25:C25" location="'Lisa 1'!A1" display="●       LISA 1 – Projekti tulude-kulude aruanne "/>
    <hyperlink ref="B26:C26" location="'Lisa 2'!A1" display="●       LISA 2 – Kultuuriministeeriumilt saadud toetuse finantsaruanne "/>
    <hyperlink ref="B27:C27" location="'Lisa 3'!A1" display="●       LISA 3 – Lühiülevaade projekti teostumisest (sh hinnang projekti teostumisele võrreldes taotluses esitatuga)"/>
    <hyperlink ref="B26:D26" location="'Lisa 2'!A1" display="●       LISA 2 – Hasartmängumaksunõukogu otsusega saadud toetuse finantsaruanne "/>
    <hyperlink ref="C16" r:id="rId1" display="jogevapik@gmail.com"/>
  </hyperlinks>
  <printOptions/>
  <pageMargins left="0.6692913385826772" right="0.5905511811023623" top="0.5118110236220472" bottom="0.7874015748031497" header="0.5118110236220472" footer="0.5118110236220472"/>
  <pageSetup horizontalDpi="600" verticalDpi="600" orientation="portrait" paperSize="9" r:id="rId2"/>
  <headerFooter alignWithMargins="0">
    <oddHeader>&amp;R&amp;11Sotsiaalministri       2012. a käskkirja nr   
„Hasartmängumaksu laekumisest toetuste 
taotluste menetlemise, lepingute sõlmimise, 
kasutamise üle järelevalve pidamise ja
 tagasinõudmise kord Sotsiaalministeeriumis“
LISA 3
</oddHeader>
  </headerFooter>
</worksheet>
</file>

<file path=xl/worksheets/sheet2.xml><?xml version="1.0" encoding="utf-8"?>
<worksheet xmlns="http://schemas.openxmlformats.org/spreadsheetml/2006/main" xmlns:r="http://schemas.openxmlformats.org/officeDocument/2006/relationships">
  <dimension ref="A1:M28"/>
  <sheetViews>
    <sheetView zoomScalePageLayoutView="0" workbookViewId="0" topLeftCell="C13">
      <selection activeCell="I20" sqref="I20"/>
    </sheetView>
  </sheetViews>
  <sheetFormatPr defaultColWidth="9.140625" defaultRowHeight="12.75"/>
  <cols>
    <col min="1" max="1" width="5.28125" style="0" customWidth="1"/>
    <col min="2" max="2" width="18.00390625" style="0" customWidth="1"/>
    <col min="3" max="3" width="31.7109375" style="0" customWidth="1"/>
    <col min="4" max="4" width="9.57421875" style="0" bestFit="1" customWidth="1"/>
    <col min="6" max="7" width="9.28125" style="0" bestFit="1" customWidth="1"/>
    <col min="8" max="8" width="8.57421875" style="0" customWidth="1"/>
    <col min="9" max="9" width="9.57421875" style="0" bestFit="1" customWidth="1"/>
    <col min="10" max="10" width="10.00390625" style="0" customWidth="1"/>
    <col min="11" max="11" width="10.28125" style="0" customWidth="1"/>
    <col min="12" max="12" width="9.28125" style="0" bestFit="1" customWidth="1"/>
  </cols>
  <sheetData>
    <row r="1" spans="1:12" ht="15">
      <c r="A1" s="120" t="s">
        <v>249</v>
      </c>
      <c r="B1" s="113"/>
      <c r="C1" s="113"/>
      <c r="D1" s="113"/>
      <c r="E1" s="113"/>
      <c r="F1" s="113"/>
      <c r="G1" s="113"/>
      <c r="H1" s="113"/>
      <c r="I1" s="113"/>
      <c r="J1" s="113"/>
      <c r="K1" s="113"/>
      <c r="L1" s="113"/>
    </row>
    <row r="2" spans="1:12" ht="12.75">
      <c r="A2" s="195" t="s">
        <v>121</v>
      </c>
      <c r="B2" s="195" t="s">
        <v>145</v>
      </c>
      <c r="C2" s="197" t="s">
        <v>133</v>
      </c>
      <c r="D2" s="200" t="s">
        <v>150</v>
      </c>
      <c r="E2" s="200" t="s">
        <v>149</v>
      </c>
      <c r="F2" s="201" t="s">
        <v>117</v>
      </c>
      <c r="G2" s="201"/>
      <c r="H2" s="201"/>
      <c r="I2" s="201"/>
      <c r="J2" s="201"/>
      <c r="K2" s="200" t="s">
        <v>152</v>
      </c>
      <c r="L2" s="199" t="s">
        <v>135</v>
      </c>
    </row>
    <row r="3" spans="1:12" s="122" customFormat="1" ht="60">
      <c r="A3" s="196"/>
      <c r="B3" s="196"/>
      <c r="C3" s="198"/>
      <c r="D3" s="200"/>
      <c r="E3" s="200"/>
      <c r="F3" s="121" t="s">
        <v>122</v>
      </c>
      <c r="G3" s="121" t="s">
        <v>134</v>
      </c>
      <c r="H3" s="121" t="s">
        <v>146</v>
      </c>
      <c r="I3" s="121" t="s">
        <v>151</v>
      </c>
      <c r="J3" s="121" t="s">
        <v>136</v>
      </c>
      <c r="K3" s="200"/>
      <c r="L3" s="199"/>
    </row>
    <row r="4" spans="1:12" ht="12.75">
      <c r="A4" s="114">
        <v>1</v>
      </c>
      <c r="B4" s="114">
        <v>2</v>
      </c>
      <c r="C4" s="114">
        <v>3</v>
      </c>
      <c r="D4" s="114">
        <v>4</v>
      </c>
      <c r="E4" s="114" t="s">
        <v>123</v>
      </c>
      <c r="F4" s="114">
        <v>5</v>
      </c>
      <c r="G4" s="114" t="s">
        <v>124</v>
      </c>
      <c r="H4" s="114">
        <v>6</v>
      </c>
      <c r="I4" s="114">
        <v>7</v>
      </c>
      <c r="J4" s="114" t="s">
        <v>118</v>
      </c>
      <c r="K4" s="114">
        <v>8</v>
      </c>
      <c r="L4" s="114" t="s">
        <v>125</v>
      </c>
    </row>
    <row r="5" spans="1:12" ht="45">
      <c r="A5" s="119" t="s">
        <v>79</v>
      </c>
      <c r="B5" s="165" t="s">
        <v>253</v>
      </c>
      <c r="C5" s="165" t="s">
        <v>251</v>
      </c>
      <c r="D5" s="163">
        <v>13000</v>
      </c>
      <c r="E5" s="163">
        <v>8888</v>
      </c>
      <c r="F5" s="163">
        <v>3000.57</v>
      </c>
      <c r="G5" s="163">
        <v>1969.82</v>
      </c>
      <c r="H5" s="166" t="s">
        <v>252</v>
      </c>
      <c r="I5" s="168">
        <v>10928.12</v>
      </c>
      <c r="J5" s="163">
        <v>6253.93</v>
      </c>
      <c r="K5" s="163">
        <f aca="true" t="shared" si="0" ref="K5:L8">+I5-D5</f>
        <v>-2071.879999999999</v>
      </c>
      <c r="L5" s="163">
        <f t="shared" si="0"/>
        <v>-2634.0699999999997</v>
      </c>
    </row>
    <row r="6" spans="1:12" ht="33.75">
      <c r="A6" s="119" t="s">
        <v>291</v>
      </c>
      <c r="B6" s="165" t="s">
        <v>253</v>
      </c>
      <c r="C6" s="165" t="s">
        <v>280</v>
      </c>
      <c r="D6" s="164">
        <v>1295</v>
      </c>
      <c r="E6" s="164">
        <v>0</v>
      </c>
      <c r="F6" s="164">
        <v>0</v>
      </c>
      <c r="G6" s="164">
        <v>0</v>
      </c>
      <c r="H6" s="170" t="s">
        <v>281</v>
      </c>
      <c r="I6" s="167">
        <v>1295</v>
      </c>
      <c r="J6" s="164">
        <v>0</v>
      </c>
      <c r="K6" s="163">
        <f t="shared" si="0"/>
        <v>0</v>
      </c>
      <c r="L6" s="163">
        <f t="shared" si="0"/>
        <v>0</v>
      </c>
    </row>
    <row r="7" spans="1:12" ht="33.75">
      <c r="A7" s="119" t="s">
        <v>292</v>
      </c>
      <c r="B7" s="165" t="s">
        <v>253</v>
      </c>
      <c r="C7" s="165" t="s">
        <v>282</v>
      </c>
      <c r="D7" s="164">
        <v>1398.14</v>
      </c>
      <c r="E7" s="164">
        <v>0</v>
      </c>
      <c r="F7" s="164">
        <v>0</v>
      </c>
      <c r="G7" s="164">
        <v>0</v>
      </c>
      <c r="H7" s="170" t="s">
        <v>283</v>
      </c>
      <c r="I7" s="167">
        <v>1398.14</v>
      </c>
      <c r="J7" s="164">
        <v>0</v>
      </c>
      <c r="K7" s="163">
        <f t="shared" si="0"/>
        <v>0</v>
      </c>
      <c r="L7" s="163">
        <f t="shared" si="0"/>
        <v>0</v>
      </c>
    </row>
    <row r="8" spans="1:12" ht="45">
      <c r="A8" s="119" t="s">
        <v>293</v>
      </c>
      <c r="B8" s="165" t="s">
        <v>253</v>
      </c>
      <c r="C8" s="165" t="s">
        <v>284</v>
      </c>
      <c r="D8" s="164">
        <v>1190</v>
      </c>
      <c r="E8" s="164">
        <v>0</v>
      </c>
      <c r="F8" s="164">
        <v>0</v>
      </c>
      <c r="G8" s="164">
        <v>0</v>
      </c>
      <c r="H8" s="170" t="s">
        <v>285</v>
      </c>
      <c r="I8" s="167">
        <v>1179.78</v>
      </c>
      <c r="J8" s="164">
        <v>0</v>
      </c>
      <c r="K8" s="163">
        <f t="shared" si="0"/>
        <v>-10.220000000000027</v>
      </c>
      <c r="L8" s="163">
        <f t="shared" si="0"/>
        <v>0</v>
      </c>
    </row>
    <row r="9" spans="1:12" ht="33.75">
      <c r="A9" s="119" t="s">
        <v>66</v>
      </c>
      <c r="B9" s="165" t="s">
        <v>255</v>
      </c>
      <c r="C9" s="165" t="s">
        <v>254</v>
      </c>
      <c r="D9" s="164">
        <v>919</v>
      </c>
      <c r="E9" s="164">
        <v>827</v>
      </c>
      <c r="F9" s="167">
        <v>109</v>
      </c>
      <c r="G9" s="167">
        <v>109</v>
      </c>
      <c r="H9" s="169" t="s">
        <v>256</v>
      </c>
      <c r="I9" s="167">
        <v>381</v>
      </c>
      <c r="J9" s="167">
        <v>341</v>
      </c>
      <c r="K9" s="168">
        <f aca="true" t="shared" si="1" ref="K9:K17">+I9-D9</f>
        <v>-538</v>
      </c>
      <c r="L9" s="168">
        <f aca="true" t="shared" si="2" ref="L9:L17">+J9-E9</f>
        <v>-486</v>
      </c>
    </row>
    <row r="10" spans="1:12" ht="22.5">
      <c r="A10" s="119" t="s">
        <v>127</v>
      </c>
      <c r="B10" s="165" t="s">
        <v>257</v>
      </c>
      <c r="C10" s="165" t="s">
        <v>258</v>
      </c>
      <c r="D10" s="164">
        <v>503</v>
      </c>
      <c r="E10" s="164">
        <v>453</v>
      </c>
      <c r="F10" s="167">
        <v>337.54</v>
      </c>
      <c r="G10" s="167">
        <v>327.54</v>
      </c>
      <c r="H10" s="169" t="s">
        <v>259</v>
      </c>
      <c r="I10" s="167">
        <v>377.7</v>
      </c>
      <c r="J10" s="167">
        <v>327.7</v>
      </c>
      <c r="K10" s="168">
        <f aca="true" t="shared" si="3" ref="K10:L12">+I10-D10</f>
        <v>-125.30000000000001</v>
      </c>
      <c r="L10" s="168">
        <f t="shared" si="3"/>
        <v>-125.30000000000001</v>
      </c>
    </row>
    <row r="11" spans="1:12" ht="15">
      <c r="A11" s="119" t="s">
        <v>128</v>
      </c>
      <c r="B11" s="165" t="s">
        <v>260</v>
      </c>
      <c r="C11" s="165" t="s">
        <v>261</v>
      </c>
      <c r="D11" s="164">
        <v>1134</v>
      </c>
      <c r="E11" s="164">
        <v>1020</v>
      </c>
      <c r="F11" s="167">
        <v>262</v>
      </c>
      <c r="G11" s="167">
        <v>262</v>
      </c>
      <c r="H11" s="167" t="s">
        <v>262</v>
      </c>
      <c r="I11" s="167">
        <v>833.5</v>
      </c>
      <c r="J11" s="167">
        <v>758</v>
      </c>
      <c r="K11" s="168">
        <f t="shared" si="3"/>
        <v>-300.5</v>
      </c>
      <c r="L11" s="168">
        <f t="shared" si="3"/>
        <v>-262</v>
      </c>
    </row>
    <row r="12" spans="1:12" ht="22.5">
      <c r="A12" s="119" t="s">
        <v>129</v>
      </c>
      <c r="B12" s="165" t="s">
        <v>263</v>
      </c>
      <c r="C12" s="165" t="s">
        <v>264</v>
      </c>
      <c r="D12" s="164">
        <v>553</v>
      </c>
      <c r="E12" s="164">
        <v>498</v>
      </c>
      <c r="F12" s="167">
        <v>115.2</v>
      </c>
      <c r="G12" s="167">
        <v>102.7</v>
      </c>
      <c r="H12" s="167" t="s">
        <v>265</v>
      </c>
      <c r="I12" s="167">
        <v>397.14</v>
      </c>
      <c r="J12" s="167">
        <v>344.64</v>
      </c>
      <c r="K12" s="168">
        <f t="shared" si="3"/>
        <v>-155.86</v>
      </c>
      <c r="L12" s="168">
        <f t="shared" si="3"/>
        <v>-153.36</v>
      </c>
    </row>
    <row r="13" spans="1:12" ht="33.75">
      <c r="A13" s="119" t="s">
        <v>130</v>
      </c>
      <c r="B13" s="165" t="s">
        <v>266</v>
      </c>
      <c r="C13" s="165" t="s">
        <v>267</v>
      </c>
      <c r="D13" s="164">
        <v>800</v>
      </c>
      <c r="E13" s="164">
        <v>719</v>
      </c>
      <c r="F13" s="167">
        <v>2.88</v>
      </c>
      <c r="G13" s="167">
        <v>2.88</v>
      </c>
      <c r="H13" s="169" t="s">
        <v>268</v>
      </c>
      <c r="I13" s="167">
        <v>239.34</v>
      </c>
      <c r="J13" s="167">
        <v>199.34</v>
      </c>
      <c r="K13" s="168">
        <f t="shared" si="1"/>
        <v>-560.66</v>
      </c>
      <c r="L13" s="168">
        <f t="shared" si="2"/>
        <v>-519.66</v>
      </c>
    </row>
    <row r="14" spans="1:12" ht="22.5">
      <c r="A14" s="119" t="s">
        <v>131</v>
      </c>
      <c r="B14" s="165" t="s">
        <v>269</v>
      </c>
      <c r="C14" s="165" t="s">
        <v>270</v>
      </c>
      <c r="D14" s="164">
        <v>553</v>
      </c>
      <c r="E14" s="164">
        <v>498</v>
      </c>
      <c r="F14" s="167">
        <v>240.16</v>
      </c>
      <c r="G14" s="167">
        <v>240.16</v>
      </c>
      <c r="H14" s="169" t="s">
        <v>271</v>
      </c>
      <c r="I14" s="167">
        <v>425.3</v>
      </c>
      <c r="J14" s="167">
        <v>385.3</v>
      </c>
      <c r="K14" s="168">
        <f t="shared" si="1"/>
        <v>-127.69999999999999</v>
      </c>
      <c r="L14" s="168">
        <f t="shared" si="2"/>
        <v>-112.69999999999999</v>
      </c>
    </row>
    <row r="15" spans="1:12" ht="33.75">
      <c r="A15" s="119" t="s">
        <v>132</v>
      </c>
      <c r="B15" s="165" t="s">
        <v>272</v>
      </c>
      <c r="C15" s="165" t="s">
        <v>273</v>
      </c>
      <c r="D15" s="164">
        <v>733</v>
      </c>
      <c r="E15" s="164">
        <v>660</v>
      </c>
      <c r="F15" s="167">
        <v>351.68</v>
      </c>
      <c r="G15" s="167">
        <v>351.68</v>
      </c>
      <c r="H15" s="169" t="s">
        <v>289</v>
      </c>
      <c r="I15" s="167">
        <v>391.68</v>
      </c>
      <c r="J15" s="167">
        <v>351.68</v>
      </c>
      <c r="K15" s="168">
        <f t="shared" si="1"/>
        <v>-341.32</v>
      </c>
      <c r="L15" s="168">
        <f t="shared" si="2"/>
        <v>-308.32</v>
      </c>
    </row>
    <row r="16" spans="1:12" ht="21.75" customHeight="1">
      <c r="A16" s="119" t="s">
        <v>98</v>
      </c>
      <c r="B16" s="165" t="s">
        <v>274</v>
      </c>
      <c r="C16" s="165" t="s">
        <v>275</v>
      </c>
      <c r="D16" s="164">
        <v>530</v>
      </c>
      <c r="E16" s="164">
        <v>477</v>
      </c>
      <c r="F16" s="167">
        <v>218.6</v>
      </c>
      <c r="G16" s="167">
        <v>218.6</v>
      </c>
      <c r="H16" s="169" t="s">
        <v>276</v>
      </c>
      <c r="I16" s="167">
        <v>351.06</v>
      </c>
      <c r="J16" s="167">
        <v>311.06</v>
      </c>
      <c r="K16" s="168">
        <f t="shared" si="1"/>
        <v>-178.94</v>
      </c>
      <c r="L16" s="168">
        <f t="shared" si="2"/>
        <v>-165.94</v>
      </c>
    </row>
    <row r="17" spans="1:12" ht="22.5">
      <c r="A17" s="119" t="s">
        <v>99</v>
      </c>
      <c r="B17" s="165" t="s">
        <v>277</v>
      </c>
      <c r="C17" s="165" t="s">
        <v>278</v>
      </c>
      <c r="D17" s="164">
        <v>859</v>
      </c>
      <c r="E17" s="164">
        <v>773</v>
      </c>
      <c r="F17" s="167">
        <v>18.16</v>
      </c>
      <c r="G17" s="167">
        <v>18.16</v>
      </c>
      <c r="H17" s="167" t="s">
        <v>279</v>
      </c>
      <c r="I17" s="167">
        <v>321.11</v>
      </c>
      <c r="J17" s="167">
        <v>281.11</v>
      </c>
      <c r="K17" s="168">
        <f t="shared" si="1"/>
        <v>-537.89</v>
      </c>
      <c r="L17" s="168">
        <f t="shared" si="2"/>
        <v>-491.89</v>
      </c>
    </row>
    <row r="18" spans="1:12" s="122" customFormat="1" ht="15">
      <c r="A18" s="120"/>
      <c r="B18" s="120"/>
      <c r="C18" s="123" t="s">
        <v>126</v>
      </c>
      <c r="D18" s="174">
        <f>SUM(D5:D17)</f>
        <v>23467.14</v>
      </c>
      <c r="E18" s="124">
        <f aca="true" t="shared" si="4" ref="E18:K18">SUM(E5:E17)</f>
        <v>14813</v>
      </c>
      <c r="F18" s="171">
        <f t="shared" si="4"/>
        <v>4655.79</v>
      </c>
      <c r="G18" s="171">
        <f t="shared" si="4"/>
        <v>3602.539999999999</v>
      </c>
      <c r="H18" s="171">
        <f t="shared" si="4"/>
        <v>0</v>
      </c>
      <c r="I18" s="171">
        <f t="shared" si="4"/>
        <v>18518.870000000003</v>
      </c>
      <c r="J18" s="171">
        <f t="shared" si="4"/>
        <v>9553.76</v>
      </c>
      <c r="K18" s="171">
        <f t="shared" si="4"/>
        <v>-4948.2699999999995</v>
      </c>
      <c r="L18" s="172">
        <f>SUM(L5:L17)</f>
        <v>-5259.24</v>
      </c>
    </row>
    <row r="19" spans="1:12" ht="14.25">
      <c r="A19" s="113"/>
      <c r="B19" s="113"/>
      <c r="C19" s="113"/>
      <c r="D19" s="113"/>
      <c r="E19" s="113"/>
      <c r="F19" s="113"/>
      <c r="G19" s="113"/>
      <c r="H19" s="113"/>
      <c r="I19" s="113"/>
      <c r="J19" s="113"/>
      <c r="K19" s="113"/>
      <c r="L19" s="113"/>
    </row>
    <row r="20" spans="1:12" ht="14.25">
      <c r="A20" s="113"/>
      <c r="B20" s="113"/>
      <c r="C20" s="113"/>
      <c r="D20" s="113"/>
      <c r="E20" s="113"/>
      <c r="F20" s="113"/>
      <c r="G20" s="113"/>
      <c r="H20" s="113"/>
      <c r="I20" s="113"/>
      <c r="J20" s="113"/>
      <c r="K20" s="113"/>
      <c r="L20" s="113"/>
    </row>
    <row r="21" spans="1:13" ht="14.25">
      <c r="A21" s="117"/>
      <c r="B21" s="115" t="s">
        <v>119</v>
      </c>
      <c r="C21" s="118"/>
      <c r="E21" s="113"/>
      <c r="F21" s="113"/>
      <c r="G21" s="113"/>
      <c r="H21" s="113"/>
      <c r="I21" s="113"/>
      <c r="J21" s="113"/>
      <c r="K21" s="113"/>
      <c r="L21" s="113"/>
      <c r="M21" s="112"/>
    </row>
    <row r="22" spans="1:13" ht="14.25">
      <c r="A22" s="112"/>
      <c r="B22" s="115" t="s">
        <v>120</v>
      </c>
      <c r="C22" s="112"/>
      <c r="E22" s="113"/>
      <c r="F22" s="113"/>
      <c r="G22" s="113"/>
      <c r="H22" s="113"/>
      <c r="I22" s="113"/>
      <c r="J22" s="113"/>
      <c r="K22" s="113"/>
      <c r="L22" s="113"/>
      <c r="M22" s="112"/>
    </row>
    <row r="23" spans="1:13" ht="14.25">
      <c r="A23" s="113"/>
      <c r="B23" s="115" t="s">
        <v>147</v>
      </c>
      <c r="C23" s="113"/>
      <c r="E23" s="113"/>
      <c r="F23" s="113"/>
      <c r="G23" s="113"/>
      <c r="H23" s="113"/>
      <c r="I23" s="113"/>
      <c r="J23" s="113"/>
      <c r="K23" s="113"/>
      <c r="L23" s="113"/>
      <c r="M23" s="112"/>
    </row>
    <row r="24" spans="1:13" ht="14.25">
      <c r="A24" s="112"/>
      <c r="B24" s="115" t="s">
        <v>148</v>
      </c>
      <c r="C24" s="113"/>
      <c r="E24" s="113"/>
      <c r="F24" s="113"/>
      <c r="G24" s="113"/>
      <c r="H24" s="113"/>
      <c r="I24" s="113"/>
      <c r="J24" s="113"/>
      <c r="K24" s="113"/>
      <c r="L24" s="113"/>
      <c r="M24" s="112"/>
    </row>
    <row r="25" spans="1:13" ht="14.25">
      <c r="A25" s="116"/>
      <c r="B25" s="116"/>
      <c r="C25" s="116"/>
      <c r="D25" s="116"/>
      <c r="E25" s="116"/>
      <c r="F25" s="116"/>
      <c r="G25" s="116"/>
      <c r="H25" s="116"/>
      <c r="I25" s="116"/>
      <c r="J25" s="116"/>
      <c r="K25" s="116"/>
      <c r="L25" s="116"/>
      <c r="M25" s="116"/>
    </row>
    <row r="26" spans="1:13" ht="14.25">
      <c r="A26" s="116"/>
      <c r="B26" s="116"/>
      <c r="C26" s="116"/>
      <c r="D26" s="116"/>
      <c r="E26" s="116"/>
      <c r="F26" s="116"/>
      <c r="G26" s="116"/>
      <c r="H26" s="116"/>
      <c r="I26" s="116"/>
      <c r="J26" s="116"/>
      <c r="K26" s="116"/>
      <c r="L26" s="116"/>
      <c r="M26" s="116"/>
    </row>
    <row r="27" spans="1:13" ht="14.25">
      <c r="A27" s="116"/>
      <c r="B27" s="116"/>
      <c r="C27" s="116"/>
      <c r="D27" s="116"/>
      <c r="E27" s="116"/>
      <c r="F27" s="116"/>
      <c r="G27" s="116"/>
      <c r="H27" s="116"/>
      <c r="I27" s="116"/>
      <c r="J27" s="116"/>
      <c r="K27" s="116"/>
      <c r="L27" s="116"/>
      <c r="M27" s="116"/>
    </row>
    <row r="28" spans="1:13" ht="14.25">
      <c r="A28" s="116"/>
      <c r="B28" s="116"/>
      <c r="C28" s="116"/>
      <c r="D28" s="116"/>
      <c r="E28" s="116"/>
      <c r="F28" s="116"/>
      <c r="G28" s="116"/>
      <c r="H28" s="116"/>
      <c r="I28" s="116"/>
      <c r="J28" s="116"/>
      <c r="K28" s="116"/>
      <c r="L28" s="116"/>
      <c r="M28" s="116"/>
    </row>
  </sheetData>
  <sheetProtection/>
  <mergeCells count="8">
    <mergeCell ref="A2:A3"/>
    <mergeCell ref="B2:B3"/>
    <mergeCell ref="C2:C3"/>
    <mergeCell ref="L2:L3"/>
    <mergeCell ref="E2:E3"/>
    <mergeCell ref="K2:K3"/>
    <mergeCell ref="F2:J2"/>
    <mergeCell ref="D2:D3"/>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40"/>
  <sheetViews>
    <sheetView zoomScalePageLayoutView="0" workbookViewId="0" topLeftCell="A25">
      <selection activeCell="C2" sqref="C2:E2"/>
    </sheetView>
  </sheetViews>
  <sheetFormatPr defaultColWidth="0" defaultRowHeight="12.75" zeroHeight="1"/>
  <cols>
    <col min="1" max="1" width="5.140625" style="12" customWidth="1"/>
    <col min="2" max="2" width="31.8515625" style="11" customWidth="1"/>
    <col min="3" max="3" width="13.7109375" style="11" customWidth="1"/>
    <col min="4" max="4" width="16.00390625" style="11" customWidth="1"/>
    <col min="5" max="5" width="27.28125" style="11" customWidth="1"/>
    <col min="6" max="254" width="8.8515625" style="11" hidden="1" customWidth="1"/>
    <col min="255" max="255" width="2.28125" style="11" customWidth="1"/>
    <col min="256" max="16384" width="8.7109375" style="11" hidden="1" customWidth="1"/>
  </cols>
  <sheetData>
    <row r="1" spans="1:5" ht="64.5" customHeight="1">
      <c r="A1" s="211" t="s">
        <v>137</v>
      </c>
      <c r="B1" s="211"/>
      <c r="C1" s="211"/>
      <c r="D1" s="211"/>
      <c r="E1" s="211"/>
    </row>
    <row r="2" spans="2:5" ht="30" customHeight="1">
      <c r="B2" s="14" t="s">
        <v>13</v>
      </c>
      <c r="C2" s="208" t="s">
        <v>301</v>
      </c>
      <c r="D2" s="209"/>
      <c r="E2" s="210"/>
    </row>
    <row r="3" spans="2:5" ht="14.25">
      <c r="B3" s="12"/>
      <c r="C3" s="12"/>
      <c r="D3" s="12"/>
      <c r="E3" s="12"/>
    </row>
    <row r="4" spans="2:5" ht="29.25" customHeight="1">
      <c r="B4" s="204" t="s">
        <v>108</v>
      </c>
      <c r="C4" s="205"/>
      <c r="D4" s="205"/>
      <c r="E4" s="205"/>
    </row>
    <row r="5" spans="1:5" ht="6" customHeight="1" thickBot="1">
      <c r="A5" s="16"/>
      <c r="B5" s="12"/>
      <c r="C5" s="12"/>
      <c r="D5" s="12"/>
      <c r="E5" s="12"/>
    </row>
    <row r="6" spans="1:5" ht="45" customHeight="1" thickBot="1">
      <c r="A6" s="17" t="s">
        <v>64</v>
      </c>
      <c r="B6" s="18" t="s">
        <v>106</v>
      </c>
      <c r="C6" s="19" t="s">
        <v>3</v>
      </c>
      <c r="D6" s="20" t="s">
        <v>40</v>
      </c>
      <c r="E6" s="21"/>
    </row>
    <row r="7" spans="1:5" ht="30">
      <c r="A7" s="22" t="s">
        <v>65</v>
      </c>
      <c r="B7" s="23" t="s">
        <v>138</v>
      </c>
      <c r="C7" s="24">
        <v>14813</v>
      </c>
      <c r="D7" s="25">
        <v>11111</v>
      </c>
      <c r="E7" s="12"/>
    </row>
    <row r="8" spans="1:5" ht="15" customHeight="1">
      <c r="A8" s="26" t="s">
        <v>66</v>
      </c>
      <c r="B8" s="23" t="s">
        <v>67</v>
      </c>
      <c r="C8" s="24">
        <v>1159</v>
      </c>
      <c r="D8" s="24">
        <v>4445.44</v>
      </c>
      <c r="E8" s="12"/>
    </row>
    <row r="9" spans="1:5" ht="30">
      <c r="A9" s="26" t="s">
        <v>68</v>
      </c>
      <c r="B9" s="23" t="s">
        <v>107</v>
      </c>
      <c r="C9" s="24"/>
      <c r="D9" s="24">
        <v>3725</v>
      </c>
      <c r="E9" s="12"/>
    </row>
    <row r="10" spans="1:5" ht="15">
      <c r="A10" s="26" t="s">
        <v>35</v>
      </c>
      <c r="B10" s="27" t="s">
        <v>286</v>
      </c>
      <c r="C10" s="24">
        <v>3612</v>
      </c>
      <c r="D10" s="24">
        <v>3725</v>
      </c>
      <c r="E10" s="12"/>
    </row>
    <row r="11" spans="1:5" ht="15">
      <c r="A11" s="26" t="s">
        <v>69</v>
      </c>
      <c r="B11" s="27"/>
      <c r="C11" s="24"/>
      <c r="D11" s="24"/>
      <c r="E11" s="12"/>
    </row>
    <row r="12" spans="1:5" ht="14.25">
      <c r="A12" s="28"/>
      <c r="B12" s="29"/>
      <c r="C12" s="30"/>
      <c r="D12" s="30"/>
      <c r="E12" s="12"/>
    </row>
    <row r="13" spans="1:5" ht="15" thickBot="1">
      <c r="A13" s="31"/>
      <c r="B13" s="29"/>
      <c r="C13" s="30"/>
      <c r="D13" s="30"/>
      <c r="E13" s="12"/>
    </row>
    <row r="14" spans="1:5" ht="18" customHeight="1" thickBot="1">
      <c r="A14" s="32"/>
      <c r="B14" s="33" t="s">
        <v>2</v>
      </c>
      <c r="C14" s="34">
        <f>SUM(C7:C13)</f>
        <v>19584</v>
      </c>
      <c r="D14" s="34">
        <f>D7+D8+D9</f>
        <v>19281.44</v>
      </c>
      <c r="E14" s="12"/>
    </row>
    <row r="15" spans="2:5" ht="19.5" customHeight="1">
      <c r="B15" s="15"/>
      <c r="C15" s="12"/>
      <c r="D15" s="12"/>
      <c r="E15" s="12"/>
    </row>
    <row r="16" spans="1:5" ht="27" customHeight="1" thickBot="1">
      <c r="A16" s="16"/>
      <c r="B16" s="206" t="s">
        <v>109</v>
      </c>
      <c r="C16" s="207"/>
      <c r="D16" s="207"/>
      <c r="E16" s="207"/>
    </row>
    <row r="17" spans="1:5" ht="60" customHeight="1" thickBot="1">
      <c r="A17" s="35"/>
      <c r="B17" s="36" t="s">
        <v>63</v>
      </c>
      <c r="C17" s="37" t="s">
        <v>91</v>
      </c>
      <c r="D17" s="38" t="s">
        <v>92</v>
      </c>
      <c r="E17" s="39" t="s">
        <v>5</v>
      </c>
    </row>
    <row r="18" spans="1:5" s="45" customFormat="1" ht="15">
      <c r="A18" s="40" t="s">
        <v>79</v>
      </c>
      <c r="B18" s="41" t="s">
        <v>139</v>
      </c>
      <c r="C18" s="42" t="s">
        <v>89</v>
      </c>
      <c r="D18" s="43" t="s">
        <v>89</v>
      </c>
      <c r="E18" s="44"/>
    </row>
    <row r="19" spans="1:5" ht="15">
      <c r="A19" s="26" t="s">
        <v>80</v>
      </c>
      <c r="B19" s="173" t="s">
        <v>287</v>
      </c>
      <c r="C19" s="46">
        <v>8888</v>
      </c>
      <c r="D19" s="47">
        <v>6253.93</v>
      </c>
      <c r="E19" s="48"/>
    </row>
    <row r="20" spans="1:5" ht="15">
      <c r="A20" s="26" t="s">
        <v>83</v>
      </c>
      <c r="B20" s="173" t="s">
        <v>288</v>
      </c>
      <c r="C20" s="24">
        <v>5925</v>
      </c>
      <c r="D20" s="47">
        <v>3299.83</v>
      </c>
      <c r="E20" s="48"/>
    </row>
    <row r="21" spans="1:5" ht="14.25">
      <c r="A21" s="28"/>
      <c r="B21" s="27"/>
      <c r="C21" s="24"/>
      <c r="D21" s="47"/>
      <c r="E21" s="48"/>
    </row>
    <row r="22" spans="1:5" s="12" customFormat="1" ht="30">
      <c r="A22" s="50"/>
      <c r="B22" s="51" t="s">
        <v>140</v>
      </c>
      <c r="C22" s="52">
        <f>SUM(C19:C21)</f>
        <v>14813</v>
      </c>
      <c r="D22" s="53">
        <f>SUM(D19:D21)</f>
        <v>9553.76</v>
      </c>
      <c r="E22" s="54"/>
    </row>
    <row r="23" spans="1:5" ht="15">
      <c r="A23" s="55" t="s">
        <v>66</v>
      </c>
      <c r="B23" s="51" t="s">
        <v>67</v>
      </c>
      <c r="C23" s="56" t="s">
        <v>89</v>
      </c>
      <c r="D23" s="57" t="s">
        <v>89</v>
      </c>
      <c r="E23" s="54"/>
    </row>
    <row r="24" spans="1:5" ht="15">
      <c r="A24" s="26" t="s">
        <v>81</v>
      </c>
      <c r="B24" s="27" t="s">
        <v>290</v>
      </c>
      <c r="C24" s="24">
        <v>1159</v>
      </c>
      <c r="D24" s="47">
        <v>4678.46</v>
      </c>
      <c r="E24" s="48"/>
    </row>
    <row r="25" spans="1:5" ht="15">
      <c r="A25" s="26" t="s">
        <v>82</v>
      </c>
      <c r="B25" s="27"/>
      <c r="C25" s="24"/>
      <c r="D25" s="47"/>
      <c r="E25" s="48"/>
    </row>
    <row r="26" spans="1:5" ht="30">
      <c r="A26" s="50"/>
      <c r="B26" s="51" t="s">
        <v>86</v>
      </c>
      <c r="C26" s="52">
        <f>SUM(C24:C25)</f>
        <v>1159</v>
      </c>
      <c r="D26" s="52">
        <f>SUM(D24:D25)</f>
        <v>4678.46</v>
      </c>
      <c r="E26" s="54"/>
    </row>
    <row r="27" spans="1:5" ht="15">
      <c r="A27" s="50" t="s">
        <v>110</v>
      </c>
      <c r="B27" s="51" t="s">
        <v>90</v>
      </c>
      <c r="C27" s="56" t="s">
        <v>89</v>
      </c>
      <c r="D27" s="57" t="s">
        <v>89</v>
      </c>
      <c r="E27" s="54"/>
    </row>
    <row r="28" spans="1:5" ht="15">
      <c r="A28" s="26" t="s">
        <v>35</v>
      </c>
      <c r="B28" s="23" t="s">
        <v>84</v>
      </c>
      <c r="C28" s="24"/>
      <c r="D28" s="47"/>
      <c r="E28" s="48"/>
    </row>
    <row r="29" spans="1:5" ht="14.25">
      <c r="A29" s="28" t="s">
        <v>85</v>
      </c>
      <c r="B29" s="27" t="s">
        <v>286</v>
      </c>
      <c r="C29" s="24">
        <v>3612</v>
      </c>
      <c r="D29" s="47">
        <v>4286.65</v>
      </c>
      <c r="E29" s="48"/>
    </row>
    <row r="30" spans="1:5" ht="14.25">
      <c r="A30" s="28"/>
      <c r="B30" s="27"/>
      <c r="C30" s="24"/>
      <c r="D30" s="47"/>
      <c r="E30" s="48"/>
    </row>
    <row r="31" spans="1:5" ht="15">
      <c r="A31" s="26" t="s">
        <v>36</v>
      </c>
      <c r="B31" s="23" t="s">
        <v>84</v>
      </c>
      <c r="C31" s="58" t="s">
        <v>89</v>
      </c>
      <c r="D31" s="59" t="s">
        <v>89</v>
      </c>
      <c r="E31" s="48"/>
    </row>
    <row r="32" spans="1:5" ht="14.25">
      <c r="A32" s="28" t="s">
        <v>87</v>
      </c>
      <c r="B32" s="27"/>
      <c r="C32" s="24"/>
      <c r="D32" s="47"/>
      <c r="E32" s="48"/>
    </row>
    <row r="33" spans="1:5" ht="14.25">
      <c r="A33" s="28"/>
      <c r="B33" s="27"/>
      <c r="C33" s="24"/>
      <c r="D33" s="47"/>
      <c r="E33" s="48"/>
    </row>
    <row r="34" spans="1:5" ht="30">
      <c r="A34" s="60"/>
      <c r="B34" s="61" t="s">
        <v>88</v>
      </c>
      <c r="C34" s="62">
        <f>SUM(C28:C33)</f>
        <v>3612</v>
      </c>
      <c r="D34" s="62">
        <f>SUM(D28:D33)</f>
        <v>4286.65</v>
      </c>
      <c r="E34" s="63"/>
    </row>
    <row r="35" spans="1:5" ht="18.75" customHeight="1">
      <c r="A35" s="64"/>
      <c r="B35" s="65" t="s">
        <v>4</v>
      </c>
      <c r="C35" s="66">
        <f>C34+C26+C22</f>
        <v>19584</v>
      </c>
      <c r="D35" s="66">
        <f>D34+D26+D22</f>
        <v>18518.870000000003</v>
      </c>
      <c r="E35" s="67"/>
    </row>
    <row r="36" spans="1:5" ht="27.75" customHeight="1">
      <c r="A36" s="68"/>
      <c r="B36" s="202" t="s">
        <v>103</v>
      </c>
      <c r="C36" s="203"/>
      <c r="D36" s="69">
        <f>D7-D22</f>
        <v>1557.2399999999998</v>
      </c>
      <c r="E36" s="70"/>
    </row>
    <row r="37" spans="1:5" s="72" customFormat="1" ht="14.25">
      <c r="A37" s="71"/>
      <c r="C37" s="71"/>
      <c r="D37" s="71"/>
      <c r="E37" s="71"/>
    </row>
    <row r="38" spans="2:5" ht="15">
      <c r="B38" s="73" t="s">
        <v>24</v>
      </c>
      <c r="C38" s="12"/>
      <c r="D38" s="12"/>
      <c r="E38" s="12"/>
    </row>
    <row r="39" spans="2:5" ht="14.25">
      <c r="B39" s="12"/>
      <c r="C39" s="12"/>
      <c r="D39" s="12"/>
      <c r="E39" s="12"/>
    </row>
    <row r="40" ht="15" hidden="1">
      <c r="B40" s="45"/>
    </row>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sheetData>
  <sheetProtection/>
  <mergeCells count="5">
    <mergeCell ref="B36:C36"/>
    <mergeCell ref="B4:E4"/>
    <mergeCell ref="B16:E16"/>
    <mergeCell ref="C2:E2"/>
    <mergeCell ref="A1:E1"/>
  </mergeCells>
  <hyperlinks>
    <hyperlink ref="B38" location="'Lisa 2'!A1" display="NB! Finantsaruande II osa järgmisel lehel (Lisa 2)"/>
  </hyperlinks>
  <printOptions/>
  <pageMargins left="0.3937007874015748" right="0.4724409448818898" top="0.5511811023622047" bottom="0.2362204724409449" header="0.3149606299212598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0"/>
  <sheetViews>
    <sheetView zoomScale="80" zoomScaleNormal="80" zoomScalePageLayoutView="0" workbookViewId="0" topLeftCell="A1">
      <selection activeCell="H7" sqref="H7"/>
    </sheetView>
  </sheetViews>
  <sheetFormatPr defaultColWidth="0" defaultRowHeight="12.75" zeroHeight="1"/>
  <cols>
    <col min="1" max="1" width="3.8515625" style="11" customWidth="1"/>
    <col min="2" max="2" width="14.00390625" style="78" customWidth="1"/>
    <col min="3" max="3" width="20.8515625" style="78" customWidth="1"/>
    <col min="4" max="4" width="13.00390625" style="11" customWidth="1"/>
    <col min="5" max="5" width="12.421875" style="11" customWidth="1"/>
    <col min="6" max="6" width="10.57421875" style="11" customWidth="1"/>
    <col min="7" max="7" width="12.28125" style="11" customWidth="1"/>
    <col min="8" max="8" width="17.00390625" style="11" customWidth="1"/>
    <col min="9" max="9" width="34.57421875" style="78" customWidth="1"/>
    <col min="10" max="10" width="3.28125" style="12" customWidth="1"/>
    <col min="11" max="16384" width="0" style="11" hidden="1" customWidth="1"/>
  </cols>
  <sheetData>
    <row r="1" spans="1:9" ht="35.25" customHeight="1">
      <c r="A1" s="212" t="s">
        <v>141</v>
      </c>
      <c r="B1" s="212"/>
      <c r="C1" s="212"/>
      <c r="D1" s="212"/>
      <c r="E1" s="212"/>
      <c r="F1" s="212"/>
      <c r="G1" s="212"/>
      <c r="H1" s="212"/>
      <c r="I1" s="212"/>
    </row>
    <row r="2" spans="1:9" ht="14.25">
      <c r="A2" s="74" t="s">
        <v>23</v>
      </c>
      <c r="B2" s="15"/>
      <c r="C2" s="15"/>
      <c r="D2" s="12"/>
      <c r="E2" s="12"/>
      <c r="F2" s="12"/>
      <c r="G2" s="12"/>
      <c r="H2" s="12"/>
      <c r="I2" s="15"/>
    </row>
    <row r="3" spans="1:9" ht="14.25">
      <c r="A3" s="74"/>
      <c r="B3" s="15"/>
      <c r="C3" s="15"/>
      <c r="D3" s="12"/>
      <c r="E3" s="12"/>
      <c r="F3" s="12"/>
      <c r="G3" s="12"/>
      <c r="H3" s="12"/>
      <c r="I3" s="15"/>
    </row>
    <row r="4" spans="1:9" ht="27.75" customHeight="1">
      <c r="A4" s="213" t="s">
        <v>300</v>
      </c>
      <c r="B4" s="214"/>
      <c r="C4" s="214"/>
      <c r="D4" s="214"/>
      <c r="E4" s="215"/>
      <c r="F4" s="215"/>
      <c r="G4" s="215"/>
      <c r="H4" s="215"/>
      <c r="I4" s="216"/>
    </row>
    <row r="5" spans="1:9" ht="14.25">
      <c r="A5" s="12"/>
      <c r="B5" s="15"/>
      <c r="C5" s="15"/>
      <c r="D5" s="12"/>
      <c r="E5" s="12"/>
      <c r="F5" s="12"/>
      <c r="G5" s="12"/>
      <c r="H5" s="12"/>
      <c r="I5" s="15"/>
    </row>
    <row r="6" spans="1:9" ht="15.75" thickBot="1">
      <c r="A6" s="13" t="s">
        <v>104</v>
      </c>
      <c r="B6" s="15"/>
      <c r="C6" s="15"/>
      <c r="D6" s="12"/>
      <c r="E6" s="12"/>
      <c r="F6" s="12"/>
      <c r="G6" s="12"/>
      <c r="H6" s="12"/>
      <c r="I6" s="15"/>
    </row>
    <row r="7" spans="1:10" s="78" customFormat="1" ht="60.75" thickBot="1">
      <c r="A7" s="75" t="s">
        <v>26</v>
      </c>
      <c r="B7" s="76" t="s">
        <v>8</v>
      </c>
      <c r="C7" s="76" t="s">
        <v>6</v>
      </c>
      <c r="D7" s="76" t="s">
        <v>7</v>
      </c>
      <c r="E7" s="76" t="s">
        <v>9</v>
      </c>
      <c r="F7" s="76" t="s">
        <v>10</v>
      </c>
      <c r="G7" s="76" t="s">
        <v>111</v>
      </c>
      <c r="H7" s="76" t="s">
        <v>41</v>
      </c>
      <c r="I7" s="77" t="s">
        <v>11</v>
      </c>
      <c r="J7" s="15"/>
    </row>
    <row r="8" spans="1:9" ht="14.25">
      <c r="A8" s="79" t="s">
        <v>65</v>
      </c>
      <c r="B8" s="80"/>
      <c r="C8" s="80"/>
      <c r="D8" s="79"/>
      <c r="E8" s="81"/>
      <c r="F8" s="81"/>
      <c r="G8" s="46"/>
      <c r="H8" s="46"/>
      <c r="I8" s="80"/>
    </row>
    <row r="9" spans="1:9" ht="14.25">
      <c r="A9" s="79" t="s">
        <v>66</v>
      </c>
      <c r="B9" s="80"/>
      <c r="C9" s="80"/>
      <c r="D9" s="49"/>
      <c r="E9" s="81"/>
      <c r="F9" s="81"/>
      <c r="G9" s="24"/>
      <c r="H9" s="24"/>
      <c r="I9" s="48"/>
    </row>
    <row r="10" spans="1:9" ht="14.25">
      <c r="A10" s="79" t="s">
        <v>68</v>
      </c>
      <c r="B10" s="80"/>
      <c r="C10" s="80"/>
      <c r="D10" s="49"/>
      <c r="E10" s="81"/>
      <c r="F10" s="81"/>
      <c r="G10" s="24"/>
      <c r="H10" s="24"/>
      <c r="I10" s="48"/>
    </row>
    <row r="11" spans="1:9" ht="14.25">
      <c r="A11" s="79" t="s">
        <v>93</v>
      </c>
      <c r="B11" s="80"/>
      <c r="C11" s="80"/>
      <c r="D11" s="49"/>
      <c r="E11" s="81"/>
      <c r="F11" s="81"/>
      <c r="G11" s="24"/>
      <c r="H11" s="24"/>
      <c r="I11" s="48"/>
    </row>
    <row r="12" spans="1:9" ht="14.25">
      <c r="A12" s="79" t="s">
        <v>94</v>
      </c>
      <c r="B12" s="80"/>
      <c r="C12" s="80"/>
      <c r="D12" s="49"/>
      <c r="E12" s="81"/>
      <c r="F12" s="81"/>
      <c r="G12" s="24"/>
      <c r="H12" s="24"/>
      <c r="I12" s="48"/>
    </row>
    <row r="13" spans="1:9" ht="14.25">
      <c r="A13" s="79" t="s">
        <v>95</v>
      </c>
      <c r="B13" s="80"/>
      <c r="C13" s="80"/>
      <c r="D13" s="49"/>
      <c r="E13" s="81"/>
      <c r="F13" s="81"/>
      <c r="G13" s="24"/>
      <c r="H13" s="24"/>
      <c r="I13" s="48"/>
    </row>
    <row r="14" spans="1:9" ht="14.25">
      <c r="A14" s="79" t="s">
        <v>96</v>
      </c>
      <c r="B14" s="80"/>
      <c r="C14" s="80"/>
      <c r="D14" s="49"/>
      <c r="E14" s="81"/>
      <c r="F14" s="81"/>
      <c r="G14" s="24"/>
      <c r="H14" s="24"/>
      <c r="I14" s="48"/>
    </row>
    <row r="15" spans="1:9" ht="14.25">
      <c r="A15" s="79" t="s">
        <v>97</v>
      </c>
      <c r="B15" s="80"/>
      <c r="C15" s="80"/>
      <c r="D15" s="49"/>
      <c r="E15" s="81"/>
      <c r="F15" s="81"/>
      <c r="G15" s="24"/>
      <c r="H15" s="24"/>
      <c r="I15" s="48"/>
    </row>
    <row r="16" spans="1:9" ht="14.25">
      <c r="A16" s="79" t="s">
        <v>98</v>
      </c>
      <c r="B16" s="48"/>
      <c r="C16" s="48"/>
      <c r="D16" s="49"/>
      <c r="E16" s="81"/>
      <c r="F16" s="81"/>
      <c r="G16" s="24"/>
      <c r="H16" s="24"/>
      <c r="I16" s="48"/>
    </row>
    <row r="17" spans="1:9" ht="14.25">
      <c r="A17" s="79" t="s">
        <v>99</v>
      </c>
      <c r="B17" s="48"/>
      <c r="C17" s="48"/>
      <c r="D17" s="49"/>
      <c r="E17" s="81"/>
      <c r="F17" s="81"/>
      <c r="G17" s="24"/>
      <c r="H17" s="24"/>
      <c r="I17" s="48"/>
    </row>
    <row r="18" spans="1:9" ht="14.25">
      <c r="A18" s="79" t="s">
        <v>100</v>
      </c>
      <c r="B18" s="48"/>
      <c r="C18" s="48"/>
      <c r="D18" s="49"/>
      <c r="E18" s="81"/>
      <c r="F18" s="81"/>
      <c r="G18" s="24"/>
      <c r="H18" s="24"/>
      <c r="I18" s="48"/>
    </row>
    <row r="19" spans="1:9" ht="14.25">
      <c r="A19" s="79" t="s">
        <v>101</v>
      </c>
      <c r="B19" s="48"/>
      <c r="C19" s="48"/>
      <c r="D19" s="49"/>
      <c r="E19" s="81"/>
      <c r="F19" s="81"/>
      <c r="G19" s="24"/>
      <c r="H19" s="24"/>
      <c r="I19" s="48"/>
    </row>
    <row r="20" spans="1:9" ht="14.25">
      <c r="A20" s="79" t="s">
        <v>102</v>
      </c>
      <c r="B20" s="48"/>
      <c r="C20" s="48"/>
      <c r="D20" s="49"/>
      <c r="E20" s="81"/>
      <c r="F20" s="81"/>
      <c r="G20" s="24"/>
      <c r="H20" s="24"/>
      <c r="I20" s="48"/>
    </row>
    <row r="21" spans="1:9" ht="14.25">
      <c r="A21" s="49"/>
      <c r="B21" s="48"/>
      <c r="C21" s="48"/>
      <c r="D21" s="49"/>
      <c r="E21" s="81"/>
      <c r="F21" s="81"/>
      <c r="G21" s="24"/>
      <c r="H21" s="24"/>
      <c r="I21" s="48"/>
    </row>
    <row r="22" spans="1:9" ht="15">
      <c r="A22" s="221" t="s">
        <v>12</v>
      </c>
      <c r="B22" s="222"/>
      <c r="C22" s="222"/>
      <c r="D22" s="222"/>
      <c r="E22" s="222"/>
      <c r="F22" s="223"/>
      <c r="G22" s="53">
        <f>SUM(G8:G21)</f>
        <v>0</v>
      </c>
      <c r="H22" s="53">
        <f>SUM(H8:H21)</f>
        <v>0</v>
      </c>
      <c r="I22" s="82"/>
    </row>
    <row r="23" spans="1:9" ht="15.75" thickBot="1">
      <c r="A23" s="83"/>
      <c r="B23" s="83"/>
      <c r="C23" s="83"/>
      <c r="D23" s="83"/>
      <c r="E23" s="83"/>
      <c r="F23" s="83"/>
      <c r="G23" s="84"/>
      <c r="H23" s="84"/>
      <c r="I23" s="85"/>
    </row>
    <row r="24" spans="1:9" ht="103.5" customHeight="1" thickBot="1">
      <c r="A24" s="224" t="s">
        <v>37</v>
      </c>
      <c r="B24" s="225"/>
      <c r="C24" s="225"/>
      <c r="D24" s="225"/>
      <c r="E24" s="225"/>
      <c r="F24" s="225"/>
      <c r="G24" s="226"/>
      <c r="H24" s="86">
        <f>'Lisa 1'!D7</f>
        <v>11111</v>
      </c>
      <c r="I24" s="219" t="s">
        <v>116</v>
      </c>
    </row>
    <row r="25" spans="1:9" ht="94.5" customHeight="1" thickBot="1">
      <c r="A25" s="224" t="s">
        <v>38</v>
      </c>
      <c r="B25" s="225"/>
      <c r="C25" s="225"/>
      <c r="D25" s="225"/>
      <c r="E25" s="225"/>
      <c r="F25" s="225"/>
      <c r="G25" s="226"/>
      <c r="H25" s="87">
        <f>H24-H22</f>
        <v>11111</v>
      </c>
      <c r="I25" s="220"/>
    </row>
    <row r="26" spans="1:9" ht="14.25">
      <c r="A26" s="12"/>
      <c r="B26" s="15"/>
      <c r="C26" s="15"/>
      <c r="D26" s="12"/>
      <c r="E26" s="12"/>
      <c r="F26" s="12"/>
      <c r="G26" s="12"/>
      <c r="H26" s="12"/>
      <c r="I26" s="15"/>
    </row>
    <row r="27" spans="1:9" ht="15">
      <c r="A27" s="217" t="s">
        <v>25</v>
      </c>
      <c r="B27" s="218"/>
      <c r="C27" s="218"/>
      <c r="D27" s="218"/>
      <c r="E27" s="218"/>
      <c r="F27" s="218"/>
      <c r="G27" s="218"/>
      <c r="H27" s="218"/>
      <c r="I27" s="218"/>
    </row>
    <row r="28" spans="1:9" ht="13.5" customHeight="1">
      <c r="A28" s="12"/>
      <c r="B28" s="15"/>
      <c r="C28" s="15"/>
      <c r="D28" s="12"/>
      <c r="E28" s="12"/>
      <c r="F28" s="12"/>
      <c r="G28" s="12"/>
      <c r="H28" s="12"/>
      <c r="I28" s="15"/>
    </row>
    <row r="29" ht="14.25" hidden="1"/>
    <row r="30" spans="1:9" ht="14.25" hidden="1">
      <c r="A30" s="12"/>
      <c r="B30" s="15"/>
      <c r="C30" s="15"/>
      <c r="D30" s="12"/>
      <c r="E30" s="12"/>
      <c r="F30" s="12"/>
      <c r="G30" s="12"/>
      <c r="H30" s="12"/>
      <c r="I30" s="15"/>
    </row>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row r="150" ht="14.25"/>
    <row r="151" ht="14.25"/>
    <row r="152" ht="14.25"/>
    <row r="153" ht="14.25"/>
    <row r="154" ht="14.25"/>
    <row r="155" ht="14.25"/>
  </sheetData>
  <sheetProtection/>
  <mergeCells count="7">
    <mergeCell ref="A1:I1"/>
    <mergeCell ref="A4:I4"/>
    <mergeCell ref="A27:I27"/>
    <mergeCell ref="I24:I25"/>
    <mergeCell ref="A22:F22"/>
    <mergeCell ref="A24:G24"/>
    <mergeCell ref="A25:G25"/>
  </mergeCells>
  <hyperlinks>
    <hyperlink ref="A27" location="'Lisa 3'!A1" display="NB: Lisa 3 järgmisel lehel"/>
  </hyperlinks>
  <printOptions/>
  <pageMargins left="0.4" right="0.15" top="0.36" bottom="0.19" header="0.16" footer="0.1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K60"/>
  <sheetViews>
    <sheetView tabSelected="1" zoomScaleSheetLayoutView="100" workbookViewId="0" topLeftCell="A1">
      <selection activeCell="B17" sqref="B17"/>
    </sheetView>
  </sheetViews>
  <sheetFormatPr defaultColWidth="0" defaultRowHeight="12.75" zeroHeight="1"/>
  <cols>
    <col min="1" max="1" width="3.28125" style="94" customWidth="1"/>
    <col min="2" max="2" width="105.7109375" style="94" customWidth="1"/>
    <col min="3" max="3" width="9.140625" style="94" customWidth="1"/>
    <col min="4" max="16384" width="0" style="95" hidden="1" customWidth="1"/>
  </cols>
  <sheetData>
    <row r="1" spans="2:11" ht="30">
      <c r="B1" s="92" t="s">
        <v>22</v>
      </c>
      <c r="J1" s="96"/>
      <c r="K1" s="96"/>
    </row>
    <row r="2" spans="2:5" ht="18" customHeight="1">
      <c r="B2" s="93" t="s">
        <v>300</v>
      </c>
      <c r="C2" s="97"/>
      <c r="D2" s="98"/>
      <c r="E2" s="98"/>
    </row>
    <row r="3" ht="15.75" customHeight="1">
      <c r="B3" s="99"/>
    </row>
    <row r="4" spans="2:11" ht="15">
      <c r="B4" s="88" t="s">
        <v>48</v>
      </c>
      <c r="K4" s="96"/>
    </row>
    <row r="5" ht="16.5" customHeight="1">
      <c r="B5" s="89" t="s">
        <v>70</v>
      </c>
    </row>
    <row r="6" ht="241.5" customHeight="1">
      <c r="B6" s="90" t="s">
        <v>309</v>
      </c>
    </row>
    <row r="7" ht="28.5">
      <c r="B7" s="89" t="s">
        <v>75</v>
      </c>
    </row>
    <row r="8" ht="18.75" customHeight="1">
      <c r="B8" s="91" t="s">
        <v>76</v>
      </c>
    </row>
    <row r="9" ht="93.75" customHeight="1">
      <c r="B9" s="248" t="s">
        <v>310</v>
      </c>
    </row>
    <row r="10" ht="17.25" customHeight="1">
      <c r="B10" s="91" t="s">
        <v>71</v>
      </c>
    </row>
    <row r="11" ht="28.5" customHeight="1">
      <c r="B11" s="90" t="s">
        <v>311</v>
      </c>
    </row>
    <row r="12" ht="18.75" customHeight="1">
      <c r="B12" s="91" t="s">
        <v>72</v>
      </c>
    </row>
    <row r="13" ht="59.25" customHeight="1">
      <c r="B13" s="90" t="s">
        <v>322</v>
      </c>
    </row>
    <row r="14" ht="16.5" customHeight="1">
      <c r="B14" s="91" t="s">
        <v>73</v>
      </c>
    </row>
    <row r="15" ht="35.25" customHeight="1">
      <c r="B15" s="90" t="s">
        <v>250</v>
      </c>
    </row>
    <row r="16" ht="26.25" customHeight="1">
      <c r="B16" s="91" t="s">
        <v>74</v>
      </c>
    </row>
    <row r="17" ht="54.75" customHeight="1">
      <c r="B17" s="90" t="s">
        <v>312</v>
      </c>
    </row>
    <row r="18" ht="14.25">
      <c r="B18" s="91" t="s">
        <v>77</v>
      </c>
    </row>
    <row r="19" ht="76.5" customHeight="1">
      <c r="B19" s="90" t="s">
        <v>313</v>
      </c>
    </row>
    <row r="20" ht="14.25">
      <c r="B20" s="91" t="s">
        <v>78</v>
      </c>
    </row>
    <row r="21" ht="14.25">
      <c r="B21" s="100"/>
    </row>
    <row r="22" ht="18" customHeight="1">
      <c r="B22" s="101"/>
    </row>
    <row r="23" ht="15">
      <c r="B23" s="102" t="s">
        <v>42</v>
      </c>
    </row>
    <row r="24" ht="57">
      <c r="B24" s="91" t="s">
        <v>43</v>
      </c>
    </row>
    <row r="25" ht="49.5" customHeight="1">
      <c r="B25" s="28"/>
    </row>
    <row r="26" ht="15">
      <c r="B26" s="55" t="s">
        <v>49</v>
      </c>
    </row>
    <row r="27" ht="14.25">
      <c r="B27" s="103" t="s">
        <v>60</v>
      </c>
    </row>
    <row r="28" ht="169.5" customHeight="1">
      <c r="B28" s="90" t="s">
        <v>314</v>
      </c>
    </row>
    <row r="29" ht="15">
      <c r="B29" s="55" t="s">
        <v>46</v>
      </c>
    </row>
    <row r="30" ht="14.25">
      <c r="B30" s="104" t="s">
        <v>44</v>
      </c>
    </row>
    <row r="31" ht="68.25" customHeight="1">
      <c r="B31" s="90" t="s">
        <v>315</v>
      </c>
    </row>
    <row r="32" ht="15">
      <c r="B32" s="55" t="s">
        <v>47</v>
      </c>
    </row>
    <row r="33" ht="14.25">
      <c r="B33" s="104" t="s">
        <v>45</v>
      </c>
    </row>
    <row r="34" ht="249" customHeight="1">
      <c r="B34" s="90" t="s">
        <v>316</v>
      </c>
    </row>
    <row r="35" ht="15">
      <c r="B35" s="55" t="s">
        <v>51</v>
      </c>
    </row>
    <row r="36" ht="14.25">
      <c r="B36" s="105" t="s">
        <v>50</v>
      </c>
    </row>
    <row r="37" ht="30" customHeight="1">
      <c r="B37" s="250" t="s">
        <v>317</v>
      </c>
    </row>
    <row r="38" ht="42.75">
      <c r="B38" s="105" t="s">
        <v>52</v>
      </c>
    </row>
    <row r="39" ht="66" customHeight="1">
      <c r="B39" s="251" t="s">
        <v>318</v>
      </c>
    </row>
    <row r="40" ht="15">
      <c r="B40" s="55" t="s">
        <v>53</v>
      </c>
    </row>
    <row r="41" ht="14.25">
      <c r="B41" s="104" t="s">
        <v>54</v>
      </c>
    </row>
    <row r="42" ht="60" customHeight="1">
      <c r="B42" s="90" t="s">
        <v>319</v>
      </c>
    </row>
    <row r="43" ht="15">
      <c r="B43" s="55" t="s">
        <v>55</v>
      </c>
    </row>
    <row r="44" ht="28.5">
      <c r="B44" s="91" t="s">
        <v>56</v>
      </c>
    </row>
    <row r="45" ht="48.75" customHeight="1">
      <c r="B45" s="90" t="s">
        <v>320</v>
      </c>
    </row>
    <row r="46" ht="15">
      <c r="B46" s="55" t="s">
        <v>57</v>
      </c>
    </row>
    <row r="47" ht="28.5">
      <c r="B47" s="106" t="s">
        <v>58</v>
      </c>
    </row>
    <row r="48" ht="66" customHeight="1">
      <c r="B48" s="28"/>
    </row>
    <row r="49" ht="28.5" customHeight="1">
      <c r="B49" s="104" t="s">
        <v>59</v>
      </c>
    </row>
    <row r="50" ht="51.75" customHeight="1">
      <c r="B50" s="249" t="s">
        <v>321</v>
      </c>
    </row>
    <row r="51" ht="14.25">
      <c r="B51" s="12"/>
    </row>
    <row r="52" ht="14.25">
      <c r="B52" s="12"/>
    </row>
    <row r="53" ht="14.25">
      <c r="B53" s="12"/>
    </row>
    <row r="54" ht="28.5" customHeight="1">
      <c r="B54" s="12"/>
    </row>
    <row r="55" ht="14.25">
      <c r="B55" s="12"/>
    </row>
    <row r="56" ht="14.25">
      <c r="B56" s="12"/>
    </row>
    <row r="57" ht="14.25">
      <c r="B57" s="12"/>
    </row>
    <row r="58" ht="14.25">
      <c r="B58" s="12"/>
    </row>
    <row r="59" ht="14.25">
      <c r="B59" s="12"/>
    </row>
    <row r="60" ht="14.25">
      <c r="B60" s="12"/>
    </row>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sheetData>
  <sheetProtection/>
  <printOptions/>
  <pageMargins left="0.59" right="0.51" top="0.7" bottom="0.25" header="0.5" footer="0.1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24"/>
  <sheetViews>
    <sheetView zoomScale="90" zoomScaleNormal="90" zoomScalePageLayoutView="0" workbookViewId="0" topLeftCell="A1">
      <selection activeCell="B6" sqref="B6:C6"/>
    </sheetView>
  </sheetViews>
  <sheetFormatPr defaultColWidth="8.8515625" defaultRowHeight="12.75"/>
  <cols>
    <col min="1" max="1" width="69.7109375" style="11" customWidth="1"/>
    <col min="2" max="2" width="9.57421875" style="11" customWidth="1"/>
    <col min="3" max="16384" width="8.8515625" style="11" customWidth="1"/>
  </cols>
  <sheetData>
    <row r="1" spans="1:3" ht="68.25" customHeight="1">
      <c r="A1" s="140"/>
      <c r="B1" s="231" t="s">
        <v>158</v>
      </c>
      <c r="C1" s="231"/>
    </row>
    <row r="2" ht="192.75" thickBot="1">
      <c r="A2" s="95" t="s">
        <v>174</v>
      </c>
    </row>
    <row r="3" spans="2:3" ht="15" thickBot="1">
      <c r="B3" s="232" t="s">
        <v>248</v>
      </c>
      <c r="C3" s="233"/>
    </row>
    <row r="4" spans="1:3" s="78" customFormat="1" ht="48.75" customHeight="1" thickBot="1">
      <c r="A4" s="125" t="s">
        <v>175</v>
      </c>
      <c r="B4" s="139" t="s">
        <v>176</v>
      </c>
      <c r="C4" s="139" t="s">
        <v>177</v>
      </c>
    </row>
    <row r="5" spans="1:3" ht="15">
      <c r="A5" s="126" t="s">
        <v>159</v>
      </c>
      <c r="B5" s="137"/>
      <c r="C5" s="138"/>
    </row>
    <row r="6" spans="1:3" ht="43.5">
      <c r="A6" s="127" t="s">
        <v>160</v>
      </c>
      <c r="B6" s="246">
        <v>0</v>
      </c>
      <c r="C6" s="247">
        <v>0</v>
      </c>
    </row>
    <row r="7" spans="1:3" ht="45">
      <c r="A7" s="127" t="s">
        <v>161</v>
      </c>
      <c r="B7" s="133">
        <v>1</v>
      </c>
      <c r="C7" s="245" t="s">
        <v>308</v>
      </c>
    </row>
    <row r="8" spans="1:3" ht="29.25">
      <c r="A8" s="127" t="s">
        <v>162</v>
      </c>
      <c r="B8" s="133">
        <v>0</v>
      </c>
      <c r="C8" s="134">
        <v>0</v>
      </c>
    </row>
    <row r="9" spans="1:3" ht="29.25">
      <c r="A9" s="127" t="s">
        <v>163</v>
      </c>
      <c r="B9" s="133">
        <v>3</v>
      </c>
      <c r="C9" s="134">
        <v>3</v>
      </c>
    </row>
    <row r="10" spans="1:3" ht="15.75" thickBot="1">
      <c r="A10" s="128" t="s">
        <v>164</v>
      </c>
      <c r="B10" s="135"/>
      <c r="C10" s="136"/>
    </row>
    <row r="11" spans="1:3" ht="15">
      <c r="A11" s="126" t="s">
        <v>165</v>
      </c>
      <c r="B11" s="227">
        <v>0</v>
      </c>
      <c r="C11" s="229">
        <v>1</v>
      </c>
    </row>
    <row r="12" spans="1:3" ht="28.5">
      <c r="A12" s="129" t="s">
        <v>153</v>
      </c>
      <c r="B12" s="228"/>
      <c r="C12" s="230"/>
    </row>
    <row r="13" spans="1:3" ht="57.75">
      <c r="A13" s="130" t="s">
        <v>166</v>
      </c>
      <c r="B13" s="133">
        <v>1</v>
      </c>
      <c r="C13" s="134">
        <v>3</v>
      </c>
    </row>
    <row r="14" spans="1:3" ht="15.75" thickBot="1">
      <c r="A14" s="131" t="s">
        <v>154</v>
      </c>
      <c r="B14" s="135"/>
      <c r="C14" s="136"/>
    </row>
    <row r="15" spans="1:3" ht="30">
      <c r="A15" s="126" t="s">
        <v>167</v>
      </c>
      <c r="B15" s="227">
        <v>1</v>
      </c>
      <c r="C15" s="229">
        <v>5</v>
      </c>
    </row>
    <row r="16" spans="1:3" ht="15">
      <c r="A16" s="127" t="s">
        <v>168</v>
      </c>
      <c r="B16" s="228"/>
      <c r="C16" s="230"/>
    </row>
    <row r="17" spans="1:3" ht="29.25">
      <c r="A17" s="127" t="s">
        <v>169</v>
      </c>
      <c r="B17" s="133">
        <v>1</v>
      </c>
      <c r="C17" s="134">
        <v>3</v>
      </c>
    </row>
    <row r="18" spans="1:3" ht="15">
      <c r="A18" s="127" t="s">
        <v>170</v>
      </c>
      <c r="B18" s="133">
        <v>700</v>
      </c>
      <c r="C18" s="134">
        <v>497</v>
      </c>
    </row>
    <row r="19" spans="1:3" ht="15">
      <c r="A19" s="127" t="s">
        <v>171</v>
      </c>
      <c r="B19" s="133">
        <v>300</v>
      </c>
      <c r="C19" s="134">
        <v>256</v>
      </c>
    </row>
    <row r="20" spans="1:3" ht="15.75" thickBot="1">
      <c r="A20" s="128" t="s">
        <v>172</v>
      </c>
      <c r="B20" s="135"/>
      <c r="C20" s="136"/>
    </row>
    <row r="21" spans="1:3" ht="30">
      <c r="A21" s="126" t="s">
        <v>173</v>
      </c>
      <c r="B21" s="227">
        <v>2</v>
      </c>
      <c r="C21" s="229">
        <v>2</v>
      </c>
    </row>
    <row r="22" spans="1:3" ht="28.5">
      <c r="A22" s="127" t="s">
        <v>155</v>
      </c>
      <c r="B22" s="228"/>
      <c r="C22" s="230"/>
    </row>
    <row r="23" spans="1:3" ht="28.5">
      <c r="A23" s="129" t="s">
        <v>156</v>
      </c>
      <c r="B23" s="133">
        <v>6</v>
      </c>
      <c r="C23" s="134">
        <v>5</v>
      </c>
    </row>
    <row r="24" spans="1:3" ht="15.75" thickBot="1">
      <c r="A24" s="132" t="s">
        <v>157</v>
      </c>
      <c r="B24" s="135"/>
      <c r="C24" s="136"/>
    </row>
  </sheetData>
  <sheetProtection/>
  <mergeCells count="8">
    <mergeCell ref="B21:B22"/>
    <mergeCell ref="C21:C22"/>
    <mergeCell ref="B1:C1"/>
    <mergeCell ref="B3:C3"/>
    <mergeCell ref="B11:B12"/>
    <mergeCell ref="C11:C12"/>
    <mergeCell ref="B15:B16"/>
    <mergeCell ref="C15:C1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48"/>
  <sheetViews>
    <sheetView zoomScalePageLayoutView="0" workbookViewId="0" topLeftCell="A1">
      <selection activeCell="A4" sqref="A4"/>
    </sheetView>
  </sheetViews>
  <sheetFormatPr defaultColWidth="9.140625" defaultRowHeight="12.75"/>
  <cols>
    <col min="1" max="1" width="3.57421875" style="0" customWidth="1"/>
    <col min="2" max="2" width="58.140625" style="0" customWidth="1"/>
    <col min="3" max="3" width="5.421875" style="0" customWidth="1"/>
    <col min="4" max="4" width="4.421875" style="0" customWidth="1"/>
    <col min="5" max="5" width="18.421875" style="0" customWidth="1"/>
  </cols>
  <sheetData>
    <row r="1" spans="1:5" ht="33" customHeight="1">
      <c r="A1" s="242" t="s">
        <v>303</v>
      </c>
      <c r="B1" s="242"/>
      <c r="C1" s="242"/>
      <c r="D1" s="242"/>
      <c r="E1" s="242"/>
    </row>
    <row r="2" spans="1:5" ht="33" customHeight="1" thickBot="1">
      <c r="A2" s="159"/>
      <c r="B2" s="159"/>
      <c r="C2" s="159"/>
      <c r="D2" s="159"/>
      <c r="E2" s="159"/>
    </row>
    <row r="3" spans="1:5" ht="15.75" thickBot="1">
      <c r="A3" s="160"/>
      <c r="B3" s="141" t="s">
        <v>178</v>
      </c>
      <c r="C3" s="160" t="s">
        <v>179</v>
      </c>
      <c r="D3" s="161" t="s">
        <v>180</v>
      </c>
      <c r="E3" s="161" t="s">
        <v>181</v>
      </c>
    </row>
    <row r="4" spans="1:5" ht="30.75" thickBot="1">
      <c r="A4" s="142" t="s">
        <v>182</v>
      </c>
      <c r="B4" s="143" t="s">
        <v>183</v>
      </c>
      <c r="C4" s="162"/>
      <c r="D4" s="144"/>
      <c r="E4" s="144"/>
    </row>
    <row r="5" spans="1:5" s="147" customFormat="1" ht="29.25" thickBot="1">
      <c r="A5" s="145" t="s">
        <v>184</v>
      </c>
      <c r="B5" s="146" t="s">
        <v>185</v>
      </c>
      <c r="C5" s="146" t="s">
        <v>89</v>
      </c>
      <c r="D5" s="146"/>
      <c r="E5" s="146"/>
    </row>
    <row r="6" spans="1:5" s="147" customFormat="1" ht="42.75">
      <c r="A6" s="234" t="s">
        <v>186</v>
      </c>
      <c r="B6" s="148" t="s">
        <v>187</v>
      </c>
      <c r="C6" s="237" t="s">
        <v>89</v>
      </c>
      <c r="D6" s="237"/>
      <c r="E6" s="237"/>
    </row>
    <row r="7" spans="1:5" s="147" customFormat="1" ht="25.5">
      <c r="A7" s="235"/>
      <c r="B7" s="149" t="s">
        <v>188</v>
      </c>
      <c r="C7" s="238"/>
      <c r="D7" s="238"/>
      <c r="E7" s="238"/>
    </row>
    <row r="8" spans="1:5" s="147" customFormat="1" ht="15" thickBot="1">
      <c r="A8" s="236"/>
      <c r="B8" s="150"/>
      <c r="C8" s="239"/>
      <c r="D8" s="239"/>
      <c r="E8" s="239"/>
    </row>
    <row r="9" spans="1:5" s="147" customFormat="1" ht="29.25" thickBot="1">
      <c r="A9" s="145" t="s">
        <v>189</v>
      </c>
      <c r="B9" s="146" t="s">
        <v>190</v>
      </c>
      <c r="C9" s="146" t="s">
        <v>89</v>
      </c>
      <c r="D9" s="146"/>
      <c r="E9" s="146"/>
    </row>
    <row r="10" spans="1:5" s="147" customFormat="1" ht="29.25" thickBot="1">
      <c r="A10" s="145" t="s">
        <v>191</v>
      </c>
      <c r="B10" s="146" t="s">
        <v>192</v>
      </c>
      <c r="C10" s="146" t="s">
        <v>89</v>
      </c>
      <c r="D10" s="146"/>
      <c r="E10" s="146"/>
    </row>
    <row r="11" spans="1:5" s="147" customFormat="1" ht="28.5">
      <c r="A11" s="234" t="s">
        <v>193</v>
      </c>
      <c r="B11" s="148" t="s">
        <v>194</v>
      </c>
      <c r="C11" s="237"/>
      <c r="D11" s="237"/>
      <c r="E11" s="240"/>
    </row>
    <row r="12" spans="1:5" s="147" customFormat="1" ht="15" thickBot="1">
      <c r="A12" s="236"/>
      <c r="B12" s="151" t="s">
        <v>195</v>
      </c>
      <c r="C12" s="239"/>
      <c r="D12" s="239"/>
      <c r="E12" s="241"/>
    </row>
    <row r="13" spans="1:5" s="147" customFormat="1" ht="28.5">
      <c r="A13" s="234" t="s">
        <v>196</v>
      </c>
      <c r="B13" s="148" t="s">
        <v>197</v>
      </c>
      <c r="C13" s="237"/>
      <c r="D13" s="237"/>
      <c r="E13" s="237"/>
    </row>
    <row r="14" spans="1:5" s="147" customFormat="1" ht="15" thickBot="1">
      <c r="A14" s="236"/>
      <c r="B14" s="151" t="s">
        <v>198</v>
      </c>
      <c r="C14" s="239"/>
      <c r="D14" s="239"/>
      <c r="E14" s="239"/>
    </row>
    <row r="15" spans="1:5" s="147" customFormat="1" ht="15.75" thickBot="1">
      <c r="A15" s="152"/>
      <c r="B15" s="153" t="s">
        <v>199</v>
      </c>
      <c r="C15" s="154"/>
      <c r="D15" s="154"/>
      <c r="E15" s="154"/>
    </row>
    <row r="16" spans="1:5" s="147" customFormat="1" ht="28.5">
      <c r="A16" s="234" t="s">
        <v>200</v>
      </c>
      <c r="B16" s="148" t="s">
        <v>201</v>
      </c>
      <c r="C16" s="237" t="s">
        <v>89</v>
      </c>
      <c r="D16" s="237"/>
      <c r="E16" s="237" t="s">
        <v>304</v>
      </c>
    </row>
    <row r="17" spans="1:5" s="147" customFormat="1" ht="29.25" thickBot="1">
      <c r="A17" s="236"/>
      <c r="B17" s="150" t="s">
        <v>202</v>
      </c>
      <c r="C17" s="239"/>
      <c r="D17" s="239"/>
      <c r="E17" s="239"/>
    </row>
    <row r="18" spans="1:5" s="147" customFormat="1" ht="29.25" thickBot="1">
      <c r="A18" s="145" t="s">
        <v>203</v>
      </c>
      <c r="B18" s="146" t="s">
        <v>204</v>
      </c>
      <c r="C18" s="146" t="s">
        <v>89</v>
      </c>
      <c r="D18" s="146"/>
      <c r="E18" s="146"/>
    </row>
    <row r="19" spans="1:5" s="147" customFormat="1" ht="29.25" thickBot="1">
      <c r="A19" s="145" t="s">
        <v>205</v>
      </c>
      <c r="B19" s="146" t="s">
        <v>206</v>
      </c>
      <c r="C19" s="146" t="s">
        <v>89</v>
      </c>
      <c r="D19" s="146"/>
      <c r="E19" s="146"/>
    </row>
    <row r="20" spans="1:5" s="147" customFormat="1" ht="43.5" thickBot="1">
      <c r="A20" s="145" t="s">
        <v>207</v>
      </c>
      <c r="B20" s="155" t="s">
        <v>208</v>
      </c>
      <c r="C20" s="155" t="s">
        <v>89</v>
      </c>
      <c r="D20" s="155"/>
      <c r="E20" s="155"/>
    </row>
    <row r="21" spans="1:5" s="147" customFormat="1" ht="29.25" thickBot="1">
      <c r="A21" s="145" t="s">
        <v>209</v>
      </c>
      <c r="B21" s="146" t="s">
        <v>210</v>
      </c>
      <c r="C21" s="146" t="s">
        <v>89</v>
      </c>
      <c r="D21" s="146"/>
      <c r="E21" s="146"/>
    </row>
    <row r="22" spans="1:5" s="147" customFormat="1" ht="43.5" thickBot="1">
      <c r="A22" s="145" t="s">
        <v>211</v>
      </c>
      <c r="B22" s="146" t="s">
        <v>212</v>
      </c>
      <c r="C22" s="146" t="s">
        <v>89</v>
      </c>
      <c r="D22" s="146"/>
      <c r="E22" s="146"/>
    </row>
    <row r="23" spans="1:5" s="147" customFormat="1" ht="43.5" thickBot="1">
      <c r="A23" s="145" t="s">
        <v>213</v>
      </c>
      <c r="B23" s="146" t="s">
        <v>214</v>
      </c>
      <c r="C23" s="146" t="s">
        <v>89</v>
      </c>
      <c r="D23" s="146"/>
      <c r="E23" s="146"/>
    </row>
    <row r="24" spans="1:5" s="147" customFormat="1" ht="28.5">
      <c r="A24" s="234" t="s">
        <v>215</v>
      </c>
      <c r="B24" s="148" t="s">
        <v>216</v>
      </c>
      <c r="C24" s="237" t="s">
        <v>89</v>
      </c>
      <c r="D24" s="237"/>
      <c r="E24" s="237"/>
    </row>
    <row r="25" spans="1:5" s="147" customFormat="1" ht="15" thickBot="1">
      <c r="A25" s="236"/>
      <c r="B25" s="146" t="s">
        <v>217</v>
      </c>
      <c r="C25" s="239"/>
      <c r="D25" s="239"/>
      <c r="E25" s="239"/>
    </row>
    <row r="26" spans="1:5" s="147" customFormat="1" ht="15.75" thickBot="1">
      <c r="A26" s="152"/>
      <c r="B26" s="153" t="s">
        <v>218</v>
      </c>
      <c r="C26" s="154"/>
      <c r="D26" s="154"/>
      <c r="E26" s="154"/>
    </row>
    <row r="27" spans="1:5" s="147" customFormat="1" ht="29.25" thickBot="1">
      <c r="A27" s="145" t="s">
        <v>219</v>
      </c>
      <c r="B27" s="146" t="s">
        <v>220</v>
      </c>
      <c r="C27" s="146" t="s">
        <v>89</v>
      </c>
      <c r="D27" s="146"/>
      <c r="E27" s="146"/>
    </row>
    <row r="28" spans="1:5" s="147" customFormat="1" ht="29.25" thickBot="1">
      <c r="A28" s="145" t="s">
        <v>221</v>
      </c>
      <c r="B28" s="146" t="s">
        <v>222</v>
      </c>
      <c r="C28" s="146" t="s">
        <v>89</v>
      </c>
      <c r="D28" s="146"/>
      <c r="E28" s="146"/>
    </row>
    <row r="29" spans="1:5" s="147" customFormat="1" ht="29.25" thickBot="1">
      <c r="A29" s="145" t="s">
        <v>223</v>
      </c>
      <c r="B29" s="146" t="s">
        <v>224</v>
      </c>
      <c r="C29" s="146" t="s">
        <v>89</v>
      </c>
      <c r="D29" s="146"/>
      <c r="E29" s="146"/>
    </row>
    <row r="30" spans="1:5" s="147" customFormat="1" ht="29.25" thickBot="1">
      <c r="A30" s="145" t="s">
        <v>225</v>
      </c>
      <c r="B30" s="146" t="s">
        <v>226</v>
      </c>
      <c r="C30" s="146" t="s">
        <v>89</v>
      </c>
      <c r="D30" s="146"/>
      <c r="E30" s="146"/>
    </row>
    <row r="31" spans="1:5" s="147" customFormat="1" ht="57.75" thickBot="1">
      <c r="A31" s="145" t="s">
        <v>227</v>
      </c>
      <c r="B31" s="146" t="s">
        <v>228</v>
      </c>
      <c r="C31" s="146" t="s">
        <v>89</v>
      </c>
      <c r="D31" s="146"/>
      <c r="E31" s="146"/>
    </row>
    <row r="32" spans="1:5" s="147" customFormat="1" ht="29.25" thickBot="1">
      <c r="A32" s="145" t="s">
        <v>229</v>
      </c>
      <c r="B32" s="146" t="s">
        <v>230</v>
      </c>
      <c r="C32" s="146" t="s">
        <v>89</v>
      </c>
      <c r="D32" s="146"/>
      <c r="E32" s="146"/>
    </row>
    <row r="33" spans="1:5" s="147" customFormat="1" ht="42.75">
      <c r="A33" s="234" t="s">
        <v>231</v>
      </c>
      <c r="B33" s="148" t="s">
        <v>232</v>
      </c>
      <c r="C33" s="237" t="s">
        <v>89</v>
      </c>
      <c r="D33" s="237"/>
      <c r="E33" s="237" t="s">
        <v>305</v>
      </c>
    </row>
    <row r="34" spans="1:5" s="147" customFormat="1" ht="15" thickBot="1">
      <c r="A34" s="236"/>
      <c r="B34" s="151" t="s">
        <v>233</v>
      </c>
      <c r="C34" s="239"/>
      <c r="D34" s="239"/>
      <c r="E34" s="239"/>
    </row>
    <row r="35" spans="1:5" s="147" customFormat="1" ht="28.5">
      <c r="A35" s="234" t="s">
        <v>234</v>
      </c>
      <c r="B35" s="148" t="s">
        <v>235</v>
      </c>
      <c r="C35" s="237"/>
      <c r="D35" s="237"/>
      <c r="E35" s="237"/>
    </row>
    <row r="36" spans="1:5" s="147" customFormat="1" ht="13.5" thickBot="1">
      <c r="A36" s="236"/>
      <c r="B36" s="156" t="s">
        <v>236</v>
      </c>
      <c r="C36" s="239"/>
      <c r="D36" s="239"/>
      <c r="E36" s="239"/>
    </row>
    <row r="37" spans="1:5" s="147" customFormat="1" ht="15.75" thickBot="1">
      <c r="A37" s="152"/>
      <c r="B37" s="153" t="s">
        <v>237</v>
      </c>
      <c r="C37" s="154"/>
      <c r="D37" s="154"/>
      <c r="E37" s="154"/>
    </row>
    <row r="38" spans="1:5" s="147" customFormat="1" ht="43.5" thickBot="1">
      <c r="A38" s="145" t="s">
        <v>238</v>
      </c>
      <c r="B38" s="146" t="s">
        <v>239</v>
      </c>
      <c r="C38" s="146" t="s">
        <v>89</v>
      </c>
      <c r="D38" s="146"/>
      <c r="E38" s="146"/>
    </row>
    <row r="39" spans="1:5" s="147" customFormat="1" ht="29.25" thickBot="1">
      <c r="A39" s="145" t="s">
        <v>240</v>
      </c>
      <c r="B39" s="146" t="s">
        <v>241</v>
      </c>
      <c r="C39" s="146" t="s">
        <v>89</v>
      </c>
      <c r="D39" s="146"/>
      <c r="E39" s="146"/>
    </row>
    <row r="40" spans="1:5" s="147" customFormat="1" ht="29.25" thickBot="1">
      <c r="A40" s="145" t="s">
        <v>242</v>
      </c>
      <c r="B40" s="146" t="s">
        <v>243</v>
      </c>
      <c r="C40" s="146"/>
      <c r="D40" s="146" t="s">
        <v>89</v>
      </c>
      <c r="E40" s="146"/>
    </row>
    <row r="41" spans="1:5" s="147" customFormat="1" ht="28.5">
      <c r="A41" s="234" t="s">
        <v>244</v>
      </c>
      <c r="B41" s="148" t="s">
        <v>245</v>
      </c>
      <c r="C41" s="237" t="s">
        <v>89</v>
      </c>
      <c r="D41" s="237"/>
      <c r="E41" s="237"/>
    </row>
    <row r="42" spans="1:5" s="147" customFormat="1" ht="12.75">
      <c r="A42" s="235"/>
      <c r="B42" s="149" t="s">
        <v>246</v>
      </c>
      <c r="C42" s="238"/>
      <c r="D42" s="238"/>
      <c r="E42" s="238"/>
    </row>
    <row r="43" spans="1:5" s="147" customFormat="1" ht="12.75">
      <c r="A43" s="235"/>
      <c r="B43" s="149" t="s">
        <v>247</v>
      </c>
      <c r="C43" s="238"/>
      <c r="D43" s="238"/>
      <c r="E43" s="238"/>
    </row>
    <row r="44" spans="1:5" s="147" customFormat="1" ht="15" thickBot="1">
      <c r="A44" s="236"/>
      <c r="B44" s="146"/>
      <c r="C44" s="239"/>
      <c r="D44" s="239"/>
      <c r="E44" s="239"/>
    </row>
    <row r="45" s="147" customFormat="1" ht="14.25">
      <c r="A45" s="157"/>
    </row>
    <row r="46" s="147" customFormat="1" ht="14.25">
      <c r="A46" s="158"/>
    </row>
    <row r="47" s="147" customFormat="1" ht="14.25">
      <c r="A47" s="158" t="s">
        <v>306</v>
      </c>
    </row>
    <row r="48" s="147" customFormat="1" ht="14.25">
      <c r="A48" s="158" t="s">
        <v>307</v>
      </c>
    </row>
    <row r="49" s="147" customFormat="1" ht="12.75"/>
    <row r="50" s="147" customFormat="1" ht="12.75"/>
    <row r="51" s="147" customFormat="1" ht="12.75"/>
    <row r="52" s="147" customFormat="1" ht="12.75"/>
    <row r="53" s="147" customFormat="1" ht="12.75"/>
    <row r="54" s="147" customFormat="1" ht="12.75"/>
    <row r="55" s="147" customFormat="1" ht="12.75"/>
    <row r="56" s="147" customFormat="1" ht="12.75"/>
    <row r="57" s="147" customFormat="1" ht="12.75"/>
  </sheetData>
  <sheetProtection/>
  <mergeCells count="33">
    <mergeCell ref="A1:E1"/>
    <mergeCell ref="A35:A36"/>
    <mergeCell ref="C35:C36"/>
    <mergeCell ref="D35:D36"/>
    <mergeCell ref="E35:E36"/>
    <mergeCell ref="A41:A44"/>
    <mergeCell ref="C41:C44"/>
    <mergeCell ref="D41:D44"/>
    <mergeCell ref="E41:E44"/>
    <mergeCell ref="A24:A25"/>
    <mergeCell ref="C24:C25"/>
    <mergeCell ref="D24:D25"/>
    <mergeCell ref="E24:E25"/>
    <mergeCell ref="A33:A34"/>
    <mergeCell ref="C33:C34"/>
    <mergeCell ref="D33:D34"/>
    <mergeCell ref="E33:E34"/>
    <mergeCell ref="A13:A14"/>
    <mergeCell ref="C13:C14"/>
    <mergeCell ref="D13:D14"/>
    <mergeCell ref="E13:E14"/>
    <mergeCell ref="A16:A17"/>
    <mergeCell ref="C16:C17"/>
    <mergeCell ref="D16:D17"/>
    <mergeCell ref="E16:E17"/>
    <mergeCell ref="A6:A8"/>
    <mergeCell ref="C6:C8"/>
    <mergeCell ref="D6:D8"/>
    <mergeCell ref="E6:E8"/>
    <mergeCell ref="A11:A12"/>
    <mergeCell ref="C11:C12"/>
    <mergeCell ref="D11:D12"/>
    <mergeCell ref="E11:E12"/>
  </mergeCells>
  <hyperlinks>
    <hyperlink ref="B7" r:id="rId1" display="http://www.sm.ee/meie/dokumendiregister/sotsiaalministeeriumi-lepingute-uldtingimused.html"/>
    <hyperlink ref="B42" r:id="rId2" display="http://www.sm.ee/sinule/projektijuhile.html"/>
    <hyperlink ref="B43" r:id="rId3" display="http://www.hmn.ee/"/>
  </hyperlinks>
  <printOptions/>
  <pageMargins left="0.7086614173228347" right="0.5118110236220472" top="0.7480314960629921" bottom="0.35433070866141736" header="0.31496062992125984" footer="0.31496062992125984"/>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Kultuuriministeerium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riina</dc:creator>
  <cp:keywords/>
  <dc:description/>
  <cp:lastModifiedBy>default</cp:lastModifiedBy>
  <cp:lastPrinted>2014-10-10T08:19:02Z</cp:lastPrinted>
  <dcterms:created xsi:type="dcterms:W3CDTF">2009-03-25T14:18:43Z</dcterms:created>
  <dcterms:modified xsi:type="dcterms:W3CDTF">2014-10-10T10:11:59Z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-427643819</vt:i4>
  </property>
  <property fmtid="{D5CDD505-2E9C-101B-9397-08002B2CF9AE}" pid="3" name="_NewReviewCycle">
    <vt:lpwstr/>
  </property>
  <property fmtid="{D5CDD505-2E9C-101B-9397-08002B2CF9AE}" pid="4" name="_EmailSubject">
    <vt:lpwstr>lisandus välisveebi</vt:lpwstr>
  </property>
  <property fmtid="{D5CDD505-2E9C-101B-9397-08002B2CF9AE}" pid="5" name="_AuthorEmail">
    <vt:lpwstr>Liis.Sild@sm.ee</vt:lpwstr>
  </property>
  <property fmtid="{D5CDD505-2E9C-101B-9397-08002B2CF9AE}" pid="6" name="_AuthorEmailDisplayName">
    <vt:lpwstr>Liis Sild</vt:lpwstr>
  </property>
  <property fmtid="{D5CDD505-2E9C-101B-9397-08002B2CF9AE}" pid="7" name="_ReviewingToolsShownOnce">
    <vt:lpwstr/>
  </property>
</Properties>
</file>