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390"/>
  </bookViews>
  <sheets>
    <sheet name="Aruanne" sheetId="5" r:id="rId1"/>
    <sheet name="Tegevusprogrammi koond" sheetId="6" r:id="rId2"/>
    <sheet name="Lisa 1" sheetId="1" r:id="rId3"/>
    <sheet name="Lisa 2" sheetId="2" r:id="rId4"/>
    <sheet name="Lisa 3" sheetId="4" r:id="rId5"/>
    <sheet name="Rollide täitmine" sheetId="7" r:id="rId6"/>
    <sheet name="Enesehindamine" sheetId="8" r:id="rId7"/>
  </sheets>
  <definedNames>
    <definedName name="Text7" localSheetId="0">Aruanne!$B$16</definedName>
  </definedNames>
  <calcPr calcId="145621"/>
</workbook>
</file>

<file path=xl/calcChain.xml><?xml version="1.0" encoding="utf-8"?>
<calcChain xmlns="http://schemas.openxmlformats.org/spreadsheetml/2006/main">
  <c r="L18" i="6" l="1"/>
  <c r="K18" i="6"/>
  <c r="J18" i="6"/>
  <c r="I18" i="6"/>
  <c r="H18" i="6"/>
  <c r="G18" i="6"/>
  <c r="F18" i="6"/>
  <c r="E18" i="6"/>
  <c r="D18" i="6"/>
  <c r="L8" i="6"/>
  <c r="L19" i="6" s="1"/>
  <c r="K8" i="6"/>
  <c r="K19" i="6" s="1"/>
  <c r="J8" i="6"/>
  <c r="J19" i="6" s="1"/>
  <c r="I8" i="6"/>
  <c r="I19" i="6" s="1"/>
  <c r="H8" i="6"/>
  <c r="H19" i="6" s="1"/>
  <c r="G8" i="6"/>
  <c r="G19" i="6" s="1"/>
  <c r="F8" i="6"/>
  <c r="F19" i="6" s="1"/>
  <c r="E8" i="6"/>
  <c r="E19" i="6" s="1"/>
  <c r="D8" i="6"/>
  <c r="D19" i="6" s="1"/>
  <c r="C15" i="1" l="1"/>
  <c r="H24" i="2" l="1"/>
  <c r="D37" i="1"/>
  <c r="C37" i="1"/>
  <c r="D29" i="1"/>
  <c r="C29" i="1"/>
  <c r="D23" i="1"/>
  <c r="D39" i="1" s="1"/>
  <c r="C23" i="1"/>
  <c r="H22" i="2"/>
  <c r="G22" i="2"/>
  <c r="D15" i="1"/>
  <c r="C38" i="1" l="1"/>
  <c r="D38" i="1"/>
  <c r="H25" i="2"/>
</calcChain>
</file>

<file path=xl/sharedStrings.xml><?xml version="1.0" encoding="utf-8"?>
<sst xmlns="http://schemas.openxmlformats.org/spreadsheetml/2006/main" count="376" uniqueCount="330">
  <si>
    <t>Kontaktisik</t>
  </si>
  <si>
    <t>Kuupäev</t>
  </si>
  <si>
    <t>TULUD KOKKU</t>
  </si>
  <si>
    <t>Planeeritud / taotletud summa</t>
  </si>
  <si>
    <t>KULUD KOKKU</t>
  </si>
  <si>
    <t>Täiendav/selgitav informatsioon (vajadusel)</t>
  </si>
  <si>
    <t>Makse saaja</t>
  </si>
  <si>
    <t>Kulu-dokumendi number</t>
  </si>
  <si>
    <t>Kuludokumendi nimetus</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</si>
  <si>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</si>
  <si>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</si>
  <si>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</si>
  <si>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</si>
  <si>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</si>
  <si>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</si>
  <si>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</si>
  <si>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</si>
  <si>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</si>
  <si>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</si>
  <si>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</si>
  <si>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</si>
  <si>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</si>
  <si>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</si>
  <si>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</si>
  <si>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</si>
  <si>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</si>
  <si>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</si>
  <si>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</si>
  <si>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</si>
  <si>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</si>
  <si>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</si>
  <si>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</si>
  <si>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</si>
  <si>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</si>
  <si>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</si>
  <si>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</si>
  <si>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</si>
  <si>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</si>
  <si>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</si>
  <si>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</si>
  <si>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</si>
  <si>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</si>
  <si>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</si>
  <si>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</si>
  <si>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</si>
  <si>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</si>
  <si>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</si>
  <si>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</si>
  <si>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</si>
  <si>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</si>
  <si>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</si>
  <si>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</si>
  <si>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</si>
  <si>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</si>
  <si>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</si>
  <si>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</si>
  <si>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</si>
  <si>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</si>
  <si>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</si>
  <si>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</si>
  <si>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 xml:space="preserve">NB! Kui tegemist vahearuandega, täita esimene rida. </t>
  </si>
  <si>
    <t>Toetus eraldatud vastavalt HMN protokollile nr, kuupäev</t>
  </si>
  <si>
    <t>Kulu liik (tegevuste ja kulude nimetused, summad kulugruppide lõikes ja projekti üldmaksumus)</t>
  </si>
  <si>
    <t>NR</t>
  </si>
  <si>
    <t>1.</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</si>
  <si>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</si>
  <si>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</si>
  <si>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</si>
  <si>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</si>
  <si>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</si>
  <si>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</si>
  <si>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</si>
  <si>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</si>
  <si>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</si>
  <si>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</si>
  <si>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</si>
  <si>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</si>
  <si>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</si>
  <si>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</si>
  <si>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</si>
  <si>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</si>
  <si>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</si>
  <si>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</si>
  <si>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</si>
  <si>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</si>
  <si>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</si>
  <si>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</si>
  <si>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</si>
  <si>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</si>
  <si>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</si>
  <si>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</si>
  <si>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4.</t>
  </si>
  <si>
    <t>5.</t>
  </si>
  <si>
    <t>6.</t>
  </si>
  <si>
    <t>7.</t>
  </si>
  <si>
    <t>8.</t>
  </si>
  <si>
    <t>9.</t>
  </si>
  <si>
    <t>10.</t>
  </si>
  <si>
    <t>11.</t>
  </si>
  <si>
    <t>12.</t>
  </si>
  <si>
    <t>13.</t>
  </si>
  <si>
    <t xml:space="preserve">HMN toetuse kasutamata jääk (tagastamisele kuuluv summa) vt Lisa 2 </t>
  </si>
  <si>
    <t>HASARTMÄNGUMAKSU LAEKUMISEST ANTUD TOETUSE KASUTAMINE</t>
  </si>
  <si>
    <t>Sotsiaalministri       2012. a käskkirja nr   
„Hasartmängumaksu laekumisest toetuste 
taotluste menetlemise, toetuse kasutamise
lepingute sõlmimise, toetuse kasutamise
üle järelevalve tegemise ja toetuse 
tagasinõudmise kord Sotsiaalministeeriumis“
LISA 3</t>
  </si>
  <si>
    <t>Tulud finantseerijate lõikes</t>
  </si>
  <si>
    <t>Kaasfinantseerijad (loetleda eraldi)</t>
  </si>
  <si>
    <r>
      <t xml:space="preserve">TULUD </t>
    </r>
    <r>
      <rPr>
        <sz val="11"/>
        <rFont val="Arial"/>
        <family val="2"/>
        <charset val="186"/>
      </rPr>
      <t>(KÕIK PROJEKTIGA SEOTUD SISSETULEKUD, KAASA ARVATUD TEISTEST ALLIKATEST SAADUD TOETUSED, OMATULUD)</t>
    </r>
  </si>
  <si>
    <r>
      <t>KULUD</t>
    </r>
    <r>
      <rPr>
        <sz val="11"/>
        <rFont val="Arial"/>
        <family val="2"/>
        <charset val="186"/>
      </rPr>
      <t xml:space="preserve"> (KÕIK PROJEKTI RAAMES TEHTUD KULUTUSED FINANTSEERIJATE LÕIKES LÄHTUVALT KASUTAMISE EESMÄRGIST JA TAOTLUSES ESITATUD EELARVEST)</t>
    </r>
  </si>
  <si>
    <r>
      <rPr>
        <b/>
        <sz val="11"/>
        <rFont val="Arial"/>
        <family val="2"/>
        <charset val="186"/>
      </rPr>
      <t>3.</t>
    </r>
    <r>
      <rPr>
        <sz val="11"/>
        <rFont val="Arial"/>
        <family val="2"/>
        <charset val="186"/>
      </rPr>
      <t xml:space="preserve"> </t>
    </r>
  </si>
  <si>
    <t>Kulu-dokumendi summa, EUR</t>
  </si>
  <si>
    <r>
      <t xml:space="preserve">Vahearuanne </t>
    </r>
    <r>
      <rPr>
        <i/>
        <sz val="11"/>
        <rFont val="Arial"/>
        <family val="2"/>
        <charset val="186"/>
      </rPr>
      <t>(periood, mille kohta aruanne esitatakse)</t>
    </r>
  </si>
  <si>
    <r>
      <t xml:space="preserve">Koondaruanne </t>
    </r>
    <r>
      <rPr>
        <i/>
        <sz val="11"/>
        <rFont val="Arial"/>
        <family val="2"/>
        <charset val="186"/>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</si>
  <si>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</si>
  <si>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Toetuse saaja kohustub tagastama jäägi samal ajal aruande esitamisega. </t>
    </r>
    <r>
      <rPr>
        <sz val="11"/>
        <rFont val="Arial"/>
        <family val="2"/>
        <charset val="186"/>
      </rPr>
      <t xml:space="preserve">                    
</t>
    </r>
    <r>
      <rPr>
        <b/>
        <sz val="11"/>
        <rFont val="Arial"/>
        <family val="2"/>
        <charset val="186"/>
      </rPr>
      <t>saaja</t>
    </r>
    <r>
      <rPr>
        <sz val="11"/>
        <rFont val="Arial"/>
        <family val="2"/>
        <charset val="186"/>
      </rPr>
      <t xml:space="preserve">: </t>
    </r>
    <r>
      <rPr>
        <b/>
        <sz val="11"/>
        <rFont val="Arial"/>
        <family val="2"/>
        <charset val="186"/>
      </rPr>
      <t>Rahandusministeerium</t>
    </r>
    <r>
      <rPr>
        <sz val="11"/>
        <rFont val="Arial"/>
        <family val="2"/>
        <charset val="186"/>
      </rPr>
      <t xml:space="preserve">                                                      arvelduskonto: SEB 10220034796011; Swedbank 221023778606; Danske Bank AS Eesti Filiaal
 333416110002; Nordea 17001577198
</t>
    </r>
    <r>
      <rPr>
        <b/>
        <sz val="11"/>
        <rFont val="Arial"/>
        <family val="2"/>
        <charset val="186"/>
      </rPr>
      <t xml:space="preserve">viitenumber: 2500069921
selgitus: </t>
    </r>
    <r>
      <rPr>
        <b/>
        <sz val="11"/>
        <color indexed="10"/>
        <rFont val="Arial"/>
        <family val="2"/>
        <charset val="186"/>
      </rPr>
      <t xml:space="preserve">leping nr ... </t>
    </r>
  </si>
  <si>
    <t>Tegelik kulu</t>
  </si>
  <si>
    <t>7a</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</si>
  <si>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</si>
  <si>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</si>
  <si>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t>Jrk. nr</t>
  </si>
  <si>
    <t>Aruandlus-
perioodil, €</t>
  </si>
  <si>
    <t>4a</t>
  </si>
  <si>
    <t>5a</t>
  </si>
  <si>
    <t>8a</t>
  </si>
  <si>
    <t>KOKKU:</t>
  </si>
  <si>
    <r>
      <t>Alaprojekti sisu avav selgitus</t>
    </r>
    <r>
      <rPr>
        <sz val="9"/>
        <rFont val="Arial"/>
        <family val="2"/>
        <charset val="186"/>
      </rPr>
      <t xml:space="preserve"> (paari lausega)</t>
    </r>
  </si>
  <si>
    <r>
      <t>sellest</t>
    </r>
    <r>
      <rPr>
        <b/>
        <sz val="9"/>
        <color indexed="10"/>
        <rFont val="Arial"/>
        <family val="2"/>
        <charset val="186"/>
      </rPr>
      <t xml:space="preserve"> Fond-i </t>
    </r>
    <r>
      <rPr>
        <b/>
        <sz val="9"/>
        <rFont val="Arial"/>
        <family val="2"/>
        <charset val="186"/>
      </rPr>
      <t>osalus, €</t>
    </r>
  </si>
  <si>
    <r>
      <t>sellest</t>
    </r>
    <r>
      <rPr>
        <sz val="9"/>
        <color indexed="10"/>
        <rFont val="Arial"/>
        <family val="2"/>
        <charset val="186"/>
      </rPr>
      <t xml:space="preserve"> Fond-i</t>
    </r>
    <r>
      <rPr>
        <sz val="9"/>
        <rFont val="Arial"/>
        <family val="2"/>
      </rPr>
      <t xml:space="preserve"> osalus, €</t>
    </r>
  </si>
  <si>
    <r>
      <t xml:space="preserve">sellest </t>
    </r>
    <r>
      <rPr>
        <b/>
        <sz val="9"/>
        <color indexed="10"/>
        <rFont val="Arial"/>
        <family val="2"/>
        <charset val="186"/>
      </rPr>
      <t xml:space="preserve">Fond-i </t>
    </r>
    <r>
      <rPr>
        <b/>
        <sz val="9"/>
        <rFont val="Arial"/>
        <family val="2"/>
        <charset val="186"/>
      </rPr>
      <t>osalus, €</t>
    </r>
  </si>
  <si>
    <r>
      <t xml:space="preserve">LISA 1 – Projekti tulude-kulude aruanne </t>
    </r>
    <r>
      <rPr>
        <b/>
        <sz val="11"/>
        <color indexed="10"/>
        <rFont val="Arial"/>
        <family val="2"/>
        <charset val="186"/>
      </rPr>
      <t>(Meriti kasutaja</t>
    </r>
    <r>
      <rPr>
        <sz val="11"/>
        <color indexed="10"/>
        <rFont val="Arial"/>
        <family val="2"/>
        <charset val="186"/>
      </rPr>
      <t xml:space="preserve"> täidab selle lisa 1 tulude osa kogu tegevusprogrammi kohta vastavalt lepingule ja taotlusele üldsummadena ja kulude osa lõppsummad alles   koond/lõpparuande juurde!</t>
    </r>
    <r>
      <rPr>
        <b/>
        <sz val="11"/>
        <color indexed="10"/>
        <rFont val="Arial"/>
        <family val="2"/>
        <charset val="186"/>
      </rPr>
      <t xml:space="preserve"> Vahearuandes lisatakse Meritist pdf väljatrükk "Projektide üldine aruanne")</t>
    </r>
  </si>
  <si>
    <r>
      <rPr>
        <b/>
        <sz val="11"/>
        <color indexed="10"/>
        <rFont val="Arial"/>
        <family val="2"/>
        <charset val="186"/>
      </rPr>
      <t xml:space="preserve">Fondi kaudu </t>
    </r>
    <r>
      <rPr>
        <b/>
        <sz val="11"/>
        <rFont val="Arial"/>
        <family val="2"/>
        <charset val="186"/>
      </rPr>
      <t xml:space="preserve">Hasartmängumaksu tuludest </t>
    </r>
  </si>
  <si>
    <r>
      <rPr>
        <b/>
        <sz val="11"/>
        <color indexed="10"/>
        <rFont val="Arial"/>
        <family val="2"/>
        <charset val="186"/>
      </rPr>
      <t xml:space="preserve">Fondi kaudu </t>
    </r>
    <r>
      <rPr>
        <b/>
        <sz val="11"/>
        <rFont val="Arial"/>
        <family val="2"/>
        <charset val="186"/>
      </rPr>
      <t>HMN toetus</t>
    </r>
  </si>
  <si>
    <r>
      <rPr>
        <b/>
        <sz val="11"/>
        <color indexed="10"/>
        <rFont val="Arial"/>
        <family val="2"/>
        <charset val="186"/>
      </rPr>
      <t xml:space="preserve">Fondi kaudu </t>
    </r>
    <r>
      <rPr>
        <b/>
        <sz val="11"/>
        <rFont val="Arial"/>
        <family val="2"/>
        <charset val="186"/>
      </rPr>
      <t>HMN toetuse arvelt tehtud kulud kokku</t>
    </r>
  </si>
  <si>
    <r>
      <t>LISA 2 –</t>
    </r>
    <r>
      <rPr>
        <b/>
        <sz val="11"/>
        <color indexed="10"/>
        <rFont val="Arial"/>
        <family val="2"/>
        <charset val="186"/>
      </rPr>
      <t xml:space="preserve"> Fondi kaudu </t>
    </r>
    <r>
      <rPr>
        <b/>
        <sz val="11"/>
        <rFont val="Arial"/>
        <family val="2"/>
        <charset val="186"/>
      </rPr>
      <t xml:space="preserve">Hasartmängumaksu laekumisest antud toetuse finantsaruanne </t>
    </r>
    <r>
      <rPr>
        <b/>
        <sz val="11"/>
        <color indexed="10"/>
        <rFont val="Arial"/>
        <family val="2"/>
        <charset val="186"/>
      </rPr>
      <t xml:space="preserve"> (Meriti kasutaja Lisa 2 täitma ei pea vaid  lisatakse Meritist kõikkide prjektide</t>
    </r>
    <r>
      <rPr>
        <b/>
        <i/>
        <sz val="11"/>
        <color indexed="10"/>
        <rFont val="Arial"/>
        <family val="2"/>
        <charset val="186"/>
      </rPr>
      <t xml:space="preserve"> (kus kasutati Fondi raha)</t>
    </r>
    <r>
      <rPr>
        <b/>
        <sz val="11"/>
        <color indexed="10"/>
        <rFont val="Arial"/>
        <family val="2"/>
        <charset val="186"/>
      </rPr>
      <t xml:space="preserve"> pdf väljatrükk "Projekti detailne aruanne" )</t>
    </r>
  </si>
  <si>
    <r>
      <rPr>
        <b/>
        <sz val="11"/>
        <color indexed="10"/>
        <rFont val="Arial"/>
        <family val="2"/>
        <charset val="186"/>
      </rPr>
      <t>SAEPIFondi kaudu</t>
    </r>
    <r>
      <rPr>
        <b/>
        <sz val="11"/>
        <rFont val="Arial"/>
        <family val="2"/>
        <charset val="186"/>
      </rPr>
      <t xml:space="preserve"> HASARTMÄNGUMAKSU LAEKUMISEST ANTUD TOETUSE KASUTAMISE ARUANNE</t>
    </r>
  </si>
  <si>
    <r>
      <rPr>
        <b/>
        <sz val="11"/>
        <color indexed="10"/>
        <rFont val="Arial"/>
        <family val="2"/>
        <charset val="186"/>
      </rPr>
      <t>SAEPIFond</t>
    </r>
    <r>
      <rPr>
        <b/>
        <sz val="11"/>
        <rFont val="Arial"/>
        <family val="2"/>
        <charset val="186"/>
      </rPr>
      <t xml:space="preserve"> poolt eraldatud toetuse summa, EUR</t>
    </r>
  </si>
  <si>
    <t xml:space="preserve">Alaprojekti (tegevuse) nimetus </t>
  </si>
  <si>
    <r>
      <t xml:space="preserve">Kulu selgitus
</t>
    </r>
    <r>
      <rPr>
        <b/>
        <u/>
        <sz val="9"/>
        <color indexed="10"/>
        <rFont val="Arial"/>
        <family val="2"/>
        <charset val="186"/>
      </rPr>
      <t>Meritis alaprojekti nimi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</si>
  <si>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</si>
  <si>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</si>
  <si>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r>
      <t xml:space="preserve">Sellest
</t>
    </r>
    <r>
      <rPr>
        <b/>
        <sz val="9"/>
        <color indexed="10"/>
        <rFont val="Arial"/>
        <family val="2"/>
        <charset val="186"/>
      </rPr>
      <t>Fond-i</t>
    </r>
    <r>
      <rPr>
        <b/>
        <sz val="9"/>
        <rFont val="Arial"/>
        <family val="2"/>
      </rPr>
      <t xml:space="preserve"> 
osalus, €</t>
    </r>
  </si>
  <si>
    <r>
      <t>Planee-ritud
kulu, €</t>
    </r>
    <r>
      <rPr>
        <b/>
        <vertAlign val="superscript"/>
        <sz val="9"/>
        <rFont val="Arial"/>
        <family val="2"/>
      </rPr>
      <t>1</t>
    </r>
  </si>
  <si>
    <r>
      <t>Kokku, €</t>
    </r>
    <r>
      <rPr>
        <b/>
        <vertAlign val="superscript"/>
        <sz val="9"/>
        <rFont val="Arial"/>
        <family val="2"/>
        <charset val="186"/>
      </rPr>
      <t>2</t>
    </r>
  </si>
  <si>
    <r>
      <t>Tegeliku kulu vahe planeeritud kuluga, €</t>
    </r>
    <r>
      <rPr>
        <b/>
        <vertAlign val="superscript"/>
        <sz val="9"/>
        <rFont val="Arial"/>
        <family val="2"/>
      </rPr>
      <t>3</t>
    </r>
  </si>
  <si>
    <t>2.1. ettepanekute esitamine riiklike ja/või KOV poliitikate, arengukavade, eelarvete jms väljatöötamisel</t>
  </si>
  <si>
    <t>2.3. ………..</t>
  </si>
  <si>
    <t>4.1. puuetega inimestega seonduva kajastamine artiklites ja esinemistes avalikus meedias (TV, raadio, ajalehed, ajakirjad)</t>
  </si>
  <si>
    <t>4.2. teabepäevade, seminaride, konverentside jms infoürituste korraldamine</t>
  </si>
  <si>
    <t>4.3. ……..</t>
  </si>
  <si>
    <t>Vabariigi Valitsuse 08.04.2010.a määruse nr 46 alusel esitatava aruande täitmiseks</t>
  </si>
  <si>
    <t>Puuetega inimeste organisatsioonid realiseerivad neid rolle oma tegevusprogrammides läbi alljärgnevate tegevuste:</t>
  </si>
  <si>
    <t>Tegelik (kasva-valt aasta algusest)</t>
  </si>
  <si>
    <t xml:space="preserve">Enesehindamise küsimustik toetuse saajale hasartmängumaksu laekumisest antud toetuse kasutamise lepingule nr....................                                         </t>
  </si>
  <si>
    <t>Küsimus</t>
  </si>
  <si>
    <t>Jah</t>
  </si>
  <si>
    <t>Ei</t>
  </si>
  <si>
    <t>Kommentaarid</t>
  </si>
  <si>
    <t>nr.</t>
  </si>
  <si>
    <t>Lepingu tingimused</t>
  </si>
  <si>
    <r>
      <t>1.</t>
    </r>
    <r>
      <rPr>
        <sz val="7"/>
        <rFont val="Times New Roman"/>
        <family val="1"/>
        <charset val="186"/>
      </rPr>
      <t xml:space="preserve">     </t>
    </r>
    <r>
      <rPr>
        <sz val="11"/>
        <rFont val="Arial"/>
        <family val="2"/>
        <charset val="186"/>
      </rPr>
      <t> </t>
    </r>
  </si>
  <si>
    <t>Kas olete tutvunud hasartmängumaksu laekumisest antud toetuse kasutamise lepingu eritingimustega?</t>
  </si>
  <si>
    <r>
      <t>2.</t>
    </r>
    <r>
      <rPr>
        <sz val="7"/>
        <rFont val="Times New Roman"/>
        <family val="1"/>
        <charset val="186"/>
      </rPr>
      <t xml:space="preserve">     </t>
    </r>
    <r>
      <rPr>
        <sz val="11"/>
        <rFont val="Arial"/>
        <family val="2"/>
        <charset val="186"/>
      </rPr>
      <t> </t>
    </r>
  </si>
  <si>
    <t>Kas olete tutvunud hasartmängumaksu laekumisest antud toetuse kasutamise lepingu üldtingimustega ministeeriumi kodulehel?</t>
  </si>
  <si>
    <t>http://www.sm.ee/meie/dokumendiregister/sotsiaalministeeriumi-lepingute-uldtingimused.html</t>
  </si>
  <si>
    <r>
      <t>3.</t>
    </r>
    <r>
      <rPr>
        <sz val="7"/>
        <rFont val="Times New Roman"/>
        <family val="1"/>
        <charset val="186"/>
      </rPr>
      <t xml:space="preserve">     </t>
    </r>
    <r>
      <rPr>
        <sz val="11"/>
        <rFont val="Arial"/>
        <family val="2"/>
        <charset val="186"/>
      </rPr>
      <t> </t>
    </r>
  </si>
  <si>
    <t>Kas projekt on ellu viidud lepingus sätestatud ajavahemikul ?</t>
  </si>
  <si>
    <r>
      <t>4.</t>
    </r>
    <r>
      <rPr>
        <sz val="7"/>
        <rFont val="Times New Roman"/>
        <family val="1"/>
        <charset val="186"/>
      </rPr>
      <t xml:space="preserve">     </t>
    </r>
    <r>
      <rPr>
        <sz val="11"/>
        <rFont val="Arial"/>
        <family val="2"/>
        <charset val="186"/>
      </rPr>
      <t> </t>
    </r>
  </si>
  <si>
    <t xml:space="preserve">Kas vahe/koondaruanded on  fondiile esitatud tähtaegselt? </t>
  </si>
  <si>
    <r>
      <t>5.</t>
    </r>
    <r>
      <rPr>
        <sz val="7"/>
        <rFont val="Times New Roman"/>
        <family val="1"/>
        <charset val="186"/>
      </rPr>
      <t xml:space="preserve">     </t>
    </r>
    <r>
      <rPr>
        <sz val="11"/>
        <rFont val="Arial"/>
        <family val="2"/>
        <charset val="186"/>
      </rPr>
      <t> </t>
    </r>
  </si>
  <si>
    <t>Kas olete lepingu tingimuste muutmise soovi korral esitanud kirjaliku taotluse fondipoolsele kontaktisikule?</t>
  </si>
  <si>
    <r>
      <t>*</t>
    </r>
    <r>
      <rPr>
        <i/>
        <sz val="9"/>
        <color indexed="10"/>
        <rFont val="Arial"/>
        <family val="2"/>
        <charset val="186"/>
      </rPr>
      <t>palume vastata lepingu tingimuste muutmise korral</t>
    </r>
  </si>
  <si>
    <r>
      <t>6.</t>
    </r>
    <r>
      <rPr>
        <sz val="7"/>
        <rFont val="Times New Roman"/>
        <family val="1"/>
        <charset val="186"/>
      </rPr>
      <t xml:space="preserve">     </t>
    </r>
    <r>
      <rPr>
        <sz val="11"/>
        <rFont val="Arial"/>
        <family val="2"/>
        <charset val="186"/>
      </rPr>
      <t> </t>
    </r>
  </si>
  <si>
    <t>Kas olete projekti eelarve/tegevuste muutmisel informeerinud kirjalikult fondipoolset kontaktisikut?</t>
  </si>
  <si>
    <r>
      <t>*</t>
    </r>
    <r>
      <rPr>
        <i/>
        <sz val="9"/>
        <color indexed="10"/>
        <rFont val="Arial"/>
        <family val="2"/>
        <charset val="186"/>
      </rPr>
      <t>palume vastata eelarve muutmise korral</t>
    </r>
  </si>
  <si>
    <t>Raamatupidamise korraldus</t>
  </si>
  <si>
    <r>
      <t>7.</t>
    </r>
    <r>
      <rPr>
        <sz val="7"/>
        <rFont val="Times New Roman"/>
        <family val="1"/>
        <charset val="186"/>
      </rPr>
      <t xml:space="preserve">     </t>
    </r>
    <r>
      <rPr>
        <sz val="11"/>
        <rFont val="Arial"/>
        <family val="2"/>
        <charset val="186"/>
      </rPr>
      <t> </t>
    </r>
  </si>
  <si>
    <t>Kas olete toetuse kohta pidanud arvestust vastavalt raamatupidamise seadusest tulenevatele nõuetele?</t>
  </si>
  <si>
    <t>Palun märkige kommentaari lahtrisse raamatupidamisprogramm, mida kasutate?</t>
  </si>
  <si>
    <r>
      <t>8.</t>
    </r>
    <r>
      <rPr>
        <sz val="7"/>
        <rFont val="Times New Roman"/>
        <family val="1"/>
        <charset val="186"/>
      </rPr>
      <t xml:space="preserve">     </t>
    </r>
    <r>
      <rPr>
        <sz val="11"/>
        <rFont val="Arial"/>
        <family val="2"/>
        <charset val="186"/>
      </rPr>
      <t> </t>
    </r>
  </si>
  <si>
    <t>Kas peate eraldi projekti kuluarvestust vastavalt taotluses olevale eelarvele?</t>
  </si>
  <si>
    <r>
      <t>9.</t>
    </r>
    <r>
      <rPr>
        <sz val="7"/>
        <rFont val="Times New Roman"/>
        <family val="1"/>
        <charset val="186"/>
      </rPr>
      <t xml:space="preserve">     </t>
    </r>
    <r>
      <rPr>
        <sz val="11"/>
        <rFont val="Arial"/>
        <family val="2"/>
        <charset val="186"/>
      </rPr>
      <t> </t>
    </r>
  </si>
  <si>
    <t>Kas projektiga seotud kulutõendavad dokumendid on eristatud muudest dokumentidest?</t>
  </si>
  <si>
    <r>
      <t>10.</t>
    </r>
    <r>
      <rPr>
        <sz val="7"/>
        <rFont val="Times New Roman"/>
        <family val="1"/>
        <charset val="186"/>
      </rPr>
      <t xml:space="preserve">  </t>
    </r>
    <r>
      <rPr>
        <sz val="11"/>
        <rFont val="Arial"/>
        <family val="2"/>
        <charset val="186"/>
      </rPr>
      <t> </t>
    </r>
  </si>
  <si>
    <t>Kas paberkandjal kuludokumentidele olete märkinud omakäelise kinnituse, et tegemist on antud toetuse kasutamise lepingu projekti kuluga?</t>
  </si>
  <si>
    <r>
      <t>11.</t>
    </r>
    <r>
      <rPr>
        <sz val="7"/>
        <rFont val="Times New Roman"/>
        <family val="1"/>
        <charset val="186"/>
      </rPr>
      <t xml:space="preserve">  </t>
    </r>
    <r>
      <rPr>
        <sz val="11"/>
        <rFont val="Arial"/>
        <family val="2"/>
        <charset val="186"/>
      </rPr>
      <t> </t>
    </r>
  </si>
  <si>
    <t>Kas elektroonilisel kujul olevad dokumendid on paberkandjal kirjalikult taasesitatavad?</t>
  </si>
  <si>
    <r>
      <t>12.</t>
    </r>
    <r>
      <rPr>
        <sz val="7"/>
        <rFont val="Times New Roman"/>
        <family val="1"/>
        <charset val="186"/>
      </rPr>
      <t xml:space="preserve">  </t>
    </r>
    <r>
      <rPr>
        <sz val="11"/>
        <rFont val="Arial"/>
        <family val="2"/>
        <charset val="186"/>
      </rPr>
      <t> </t>
    </r>
  </si>
  <si>
    <t>Kas teenuste sisseostmisel olete sõlminud selleks vajalikud teenuslepingud? (näit. raamatupidamise korraldus, IT- tugi, kodulehe haldus, serveri rent, ruumide üür vms....)</t>
  </si>
  <si>
    <r>
      <t>13.</t>
    </r>
    <r>
      <rPr>
        <sz val="7"/>
        <rFont val="Times New Roman"/>
        <family val="1"/>
        <charset val="186"/>
      </rPr>
      <t xml:space="preserve">  </t>
    </r>
    <r>
      <rPr>
        <sz val="11"/>
        <rFont val="Arial"/>
        <family val="2"/>
        <charset val="186"/>
      </rPr>
      <t> </t>
    </r>
  </si>
  <si>
    <t>Kas projekti tegevuste elluviimiseks olete sõlminud vajalikud töövõtulepingud (näit: projektijuht, lektorid, raamatupidaja vms....)?</t>
  </si>
  <si>
    <r>
      <t>14.</t>
    </r>
    <r>
      <rPr>
        <sz val="7"/>
        <rFont val="Times New Roman"/>
        <family val="1"/>
        <charset val="186"/>
      </rPr>
      <t xml:space="preserve">  </t>
    </r>
    <r>
      <rPr>
        <sz val="11"/>
        <rFont val="Arial"/>
        <family val="2"/>
        <charset val="186"/>
      </rPr>
      <t> </t>
    </r>
  </si>
  <si>
    <t>Kas säilitate lepinguga seotud dokumente, sh toetuse kasutamise kuludokumente?</t>
  </si>
  <si>
    <t>(mitte vähem, kui 3 aastat alates lepingu lõppemisest)</t>
  </si>
  <si>
    <t>Projekti tegevused</t>
  </si>
  <si>
    <r>
      <t>15.</t>
    </r>
    <r>
      <rPr>
        <sz val="7"/>
        <rFont val="Times New Roman"/>
        <family val="1"/>
        <charset val="186"/>
      </rPr>
      <t xml:space="preserve">  </t>
    </r>
    <r>
      <rPr>
        <sz val="11"/>
        <rFont val="Arial"/>
        <family val="2"/>
        <charset val="186"/>
      </rPr>
      <t> </t>
    </r>
  </si>
  <si>
    <t>Kas projekti tegevuste ellu viimisel olete lähtunud taotluses esitatud eelarvest?</t>
  </si>
  <si>
    <r>
      <t>16.</t>
    </r>
    <r>
      <rPr>
        <sz val="7"/>
        <rFont val="Times New Roman"/>
        <family val="1"/>
        <charset val="186"/>
      </rPr>
      <t xml:space="preserve">  </t>
    </r>
    <r>
      <rPr>
        <sz val="11"/>
        <rFont val="Arial"/>
        <family val="2"/>
        <charset val="186"/>
      </rPr>
      <t> </t>
    </r>
  </si>
  <si>
    <t>Kas projekti elluviimiseks tehtud kulutused on sihipärased?</t>
  </si>
  <si>
    <r>
      <t>17.</t>
    </r>
    <r>
      <rPr>
        <sz val="7"/>
        <rFont val="Times New Roman"/>
        <family val="1"/>
        <charset val="186"/>
      </rPr>
      <t xml:space="preserve">  </t>
    </r>
    <r>
      <rPr>
        <sz val="11"/>
        <rFont val="Arial"/>
        <family val="2"/>
        <charset val="186"/>
      </rPr>
      <t> </t>
    </r>
  </si>
  <si>
    <t>Kas olete kinni pidanud projekti tegevus- ja ajakavast?</t>
  </si>
  <si>
    <r>
      <t>18.</t>
    </r>
    <r>
      <rPr>
        <sz val="7"/>
        <rFont val="Times New Roman"/>
        <family val="1"/>
        <charset val="186"/>
      </rPr>
      <t xml:space="preserve">  </t>
    </r>
    <r>
      <rPr>
        <sz val="11"/>
        <rFont val="Arial"/>
        <family val="2"/>
        <charset val="186"/>
      </rPr>
      <t> </t>
    </r>
  </si>
  <si>
    <t>Kas projekti taotluses kirjeldatud eesmärgid on saavutatud?</t>
  </si>
  <si>
    <r>
      <t>19.</t>
    </r>
    <r>
      <rPr>
        <sz val="7"/>
        <rFont val="Times New Roman"/>
        <family val="1"/>
        <charset val="186"/>
      </rPr>
      <t xml:space="preserve">  </t>
    </r>
    <r>
      <rPr>
        <sz val="11"/>
        <rFont val="Arial"/>
        <family val="2"/>
        <charset val="186"/>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</si>
  <si>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</si>
  <si>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charset val="186"/>
      </rPr>
      <t xml:space="preserve">  </t>
    </r>
    <r>
      <rPr>
        <sz val="11"/>
        <rFont val="Arial"/>
        <family val="2"/>
        <charset val="186"/>
      </rPr>
      <t> </t>
    </r>
  </si>
  <si>
    <t>Kas olete täitnud projekti oma- ja/või kaas-finantseeringuga seotud nõudeid?</t>
  </si>
  <si>
    <r>
      <t>21.</t>
    </r>
    <r>
      <rPr>
        <sz val="7"/>
        <rFont val="Times New Roman"/>
        <family val="1"/>
        <charset val="186"/>
      </rPr>
      <t xml:space="preserve">  </t>
    </r>
    <r>
      <rPr>
        <sz val="11"/>
        <rFont val="Arial"/>
        <family val="2"/>
        <charset val="186"/>
      </rPr>
      <t> </t>
    </r>
  </si>
  <si>
    <t>Kas olete saanud taotluses esitatud tegevuste finantseerimiseks toetust mõnest muust finantseerimisallikast?</t>
  </si>
  <si>
    <r>
      <t>*</t>
    </r>
    <r>
      <rPr>
        <i/>
        <sz val="9"/>
        <color indexed="10"/>
        <rFont val="Arial"/>
        <family val="2"/>
        <charset val="186"/>
      </rPr>
      <t>Palume nimetada allikad</t>
    </r>
  </si>
  <si>
    <r>
      <t>22.</t>
    </r>
    <r>
      <rPr>
        <sz val="7"/>
        <rFont val="Times New Roman"/>
        <family val="1"/>
        <charset val="186"/>
      </rPr>
      <t xml:space="preserve">  </t>
    </r>
    <r>
      <rPr>
        <sz val="11"/>
        <rFont val="Arial"/>
        <family val="2"/>
        <charset val="186"/>
      </rPr>
      <t> </t>
    </r>
  </si>
  <si>
    <t>Kas olete peale koondaruande esitamist toetuse kasutamata jäägi ministeeriumile tagastanud?</t>
  </si>
  <si>
    <r>
      <t>*</t>
    </r>
    <r>
      <rPr>
        <i/>
        <sz val="9"/>
        <color indexed="10"/>
        <rFont val="Arial"/>
        <family val="2"/>
        <charset val="186"/>
      </rPr>
      <t>palume vastata kasutamata jäägi olemasolul</t>
    </r>
    <r>
      <rPr>
        <i/>
        <sz val="9"/>
        <rFont val="Arial"/>
        <family val="2"/>
        <charset val="186"/>
      </rPr>
      <t xml:space="preserve"> </t>
    </r>
  </si>
  <si>
    <t>Infovahetus</t>
  </si>
  <si>
    <r>
      <t>23.</t>
    </r>
    <r>
      <rPr>
        <sz val="7"/>
        <rFont val="Times New Roman"/>
        <family val="1"/>
        <charset val="186"/>
      </rPr>
      <t xml:space="preserve">  </t>
    </r>
    <r>
      <rPr>
        <sz val="11"/>
        <rFont val="Arial"/>
        <family val="2"/>
        <charset val="186"/>
      </rPr>
      <t> </t>
    </r>
  </si>
  <si>
    <t>Kas toetuse abil korraldatud üritustel, reklaamidel või trükistel olete eksponeerinud Hasartmängumaksu Nõukogu logo?</t>
  </si>
  <si>
    <r>
      <t>24.</t>
    </r>
    <r>
      <rPr>
        <sz val="7"/>
        <rFont val="Times New Roman"/>
        <family val="1"/>
        <charset val="186"/>
      </rPr>
      <t xml:space="preserve">  </t>
    </r>
    <r>
      <rPr>
        <sz val="11"/>
        <rFont val="Arial"/>
        <family val="2"/>
        <charset val="186"/>
      </rPr>
      <t> </t>
    </r>
  </si>
  <si>
    <t>Kas MTÜ juhatuse koosolekul projekti tegevuste kohta vastu võetud otsused on protokollitud ja allkirjastatud?</t>
  </si>
  <si>
    <r>
      <t>25.</t>
    </r>
    <r>
      <rPr>
        <sz val="7"/>
        <rFont val="Times New Roman"/>
        <family val="1"/>
        <charset val="186"/>
      </rPr>
      <t xml:space="preserve">  </t>
    </r>
    <r>
      <rPr>
        <sz val="11"/>
        <rFont val="Arial"/>
        <family val="2"/>
        <charset val="186"/>
      </rPr>
      <t> </t>
    </r>
  </si>
  <si>
    <t>Kas olete osalenud ministeeriumi poolt korraldatud HMN teabepäevadel?</t>
  </si>
  <si>
    <r>
      <t>26.</t>
    </r>
    <r>
      <rPr>
        <sz val="7"/>
        <rFont val="Times New Roman"/>
        <family val="1"/>
        <charset val="186"/>
      </rPr>
      <t xml:space="preserve">  </t>
    </r>
    <r>
      <rPr>
        <sz val="11"/>
        <rFont val="Arial"/>
        <family val="2"/>
        <charset val="186"/>
      </rPr>
      <t> </t>
    </r>
  </si>
  <si>
    <t>Kas info saamiseks ja hasardi nõukogu protokollide vaatamiseks kasutate ministeeriumi ja HMN kodulehte?</t>
  </si>
  <si>
    <t>http://www.sm.ee/sinule/projektijuhile.html</t>
  </si>
  <si>
    <t>http://www.hmn.ee/</t>
  </si>
  <si>
    <t xml:space="preserve">Täitja: </t>
  </si>
  <si>
    <t>Kuupäev:</t>
  </si>
  <si>
    <t>Arvuline indikaator</t>
  </si>
  <si>
    <t>Tegevusprogramm alaprojektide/tegevuste lõikkes</t>
  </si>
  <si>
    <r>
      <t xml:space="preserve">EPI Koja võrgustikule tegevustoetuse taotlemisel lähtub Fond  EV Valitsuse poolt 15.mail 2001.a. heakskiidetud EV Invapoliitika Üldkontseptsiooni “Puuetega inimestele võrdsete võimaluste loomise standardreeglid” 18.reeglist, mille kohaselt peab  riik tunnustama, et </t>
    </r>
    <r>
      <rPr>
        <b/>
        <sz val="10"/>
        <rFont val="Arial"/>
        <family val="2"/>
        <charset val="186"/>
      </rPr>
      <t>puuetega inimeste organisatsioonide</t>
    </r>
    <r>
      <rPr>
        <sz val="10"/>
        <rFont val="Arial"/>
        <family val="2"/>
        <charset val="186"/>
      </rPr>
      <t xml:space="preserve">l on invapoliitika arendamisel oma </t>
    </r>
    <r>
      <rPr>
        <b/>
        <sz val="10"/>
        <rFont val="Arial"/>
        <family val="2"/>
        <charset val="186"/>
      </rPr>
      <t xml:space="preserve">roll:
</t>
    </r>
    <r>
      <rPr>
        <sz val="10"/>
        <rFont val="Arial"/>
        <family val="2"/>
        <charset val="186"/>
      </rPr>
      <t xml:space="preserve">• </t>
    </r>
    <r>
      <rPr>
        <b/>
        <sz val="10"/>
        <rFont val="Arial"/>
        <family val="2"/>
        <charset val="186"/>
      </rPr>
      <t>vajaduste ja prioriteetide määratlemine
• planeerimises osalemine
• puuetega inimeste elu puudutavate teenuste ja abinõude osutamine ja hindamine
• ning rahva teadlikkuse tõstmisele ja muutuste elluviimisele kaasaaitamine</t>
    </r>
    <r>
      <rPr>
        <sz val="10"/>
        <rFont val="Arial"/>
        <family val="2"/>
        <charset val="186"/>
      </rPr>
      <t xml:space="preserve">
</t>
    </r>
  </si>
  <si>
    <t>Taotluses planeeritud</t>
  </si>
  <si>
    <t xml:space="preserve">Ürituste-tegevuste arv </t>
  </si>
  <si>
    <t>neis osalenud inimeste arv</t>
  </si>
  <si>
    <r>
      <t>1.</t>
    </r>
    <r>
      <rPr>
        <b/>
        <sz val="10"/>
        <rFont val="Times New Roman"/>
        <family val="1"/>
        <charset val="186"/>
      </rPr>
      <t xml:space="preserve">      </t>
    </r>
    <r>
      <rPr>
        <b/>
        <u/>
        <sz val="10"/>
        <rFont val="Arial"/>
        <family val="2"/>
        <charset val="186"/>
      </rPr>
      <t>vajaduste ja prioriteetide määratlemiseks:</t>
    </r>
  </si>
  <si>
    <r>
      <t>1.1.</t>
    </r>
    <r>
      <rPr>
        <sz val="10"/>
        <rFont val="Times New Roman"/>
        <family val="1"/>
        <charset val="186"/>
      </rPr>
      <t xml:space="preserve">   </t>
    </r>
    <r>
      <rPr>
        <sz val="10"/>
        <rFont val="Arial"/>
        <family val="2"/>
        <charset val="186"/>
      </rPr>
      <t>uuringute algatamine ja läbiviimine ning saadud informatsiooni süstematiseerimine ning edastamine poliitikakujundajatele ja teistele huvigruppidele</t>
    </r>
  </si>
  <si>
    <r>
      <t>1.2.</t>
    </r>
    <r>
      <rPr>
        <sz val="10"/>
        <rFont val="Times New Roman"/>
        <family val="1"/>
        <charset val="186"/>
      </rPr>
      <t xml:space="preserve">   </t>
    </r>
    <r>
      <rPr>
        <sz val="10"/>
        <rFont val="Arial"/>
        <family val="2"/>
        <charset val="186"/>
      </rPr>
      <t xml:space="preserve">puuetega inimesi puudutavate seaduste, muude õigusaktide, eelnõude, arengukavade, programmide ning projektide </t>
    </r>
    <r>
      <rPr>
        <b/>
        <sz val="10"/>
        <rFont val="Arial"/>
        <family val="2"/>
        <charset val="186"/>
      </rPr>
      <t>väljatöötamises</t>
    </r>
    <r>
      <rPr>
        <sz val="10"/>
        <rFont val="Arial"/>
        <family val="2"/>
        <charset val="186"/>
      </rPr>
      <t xml:space="preserve"> ja elluviimises </t>
    </r>
    <r>
      <rPr>
        <b/>
        <sz val="10"/>
        <rFont val="Arial"/>
        <family val="2"/>
        <charset val="186"/>
      </rPr>
      <t>osalemine</t>
    </r>
  </si>
  <si>
    <r>
      <t>1.3.</t>
    </r>
    <r>
      <rPr>
        <sz val="10"/>
        <rFont val="Times New Roman"/>
        <family val="1"/>
        <charset val="186"/>
      </rPr>
      <t xml:space="preserve">   </t>
    </r>
    <r>
      <rPr>
        <sz val="10"/>
        <rFont val="Arial"/>
        <family val="2"/>
        <charset val="186"/>
      </rPr>
      <t>poliitikakujundajatele ettepanekute, märgukirjade ja ekspertarvamuste edastamine</t>
    </r>
  </si>
  <si>
    <r>
      <t>1.4.</t>
    </r>
    <r>
      <rPr>
        <sz val="10"/>
        <rFont val="Times New Roman"/>
        <family val="1"/>
        <charset val="186"/>
      </rPr>
      <t xml:space="preserve">   </t>
    </r>
    <r>
      <rPr>
        <sz val="10"/>
        <rFont val="Arial"/>
        <family val="2"/>
        <charset val="186"/>
      </rPr>
      <t>erinevates nõukogudes, töögruppides, komisjonides ja ümarlaudades, milles on püsiv esindatus, liikmeks olemine</t>
    </r>
  </si>
  <si>
    <r>
      <t>1.5.</t>
    </r>
    <r>
      <rPr>
        <sz val="10"/>
        <rFont val="Times New Roman"/>
        <family val="1"/>
        <charset val="186"/>
      </rPr>
      <t xml:space="preserve">   </t>
    </r>
    <r>
      <rPr>
        <b/>
        <sz val="10"/>
        <rFont val="Arial"/>
        <family val="2"/>
        <charset val="186"/>
      </rPr>
      <t>…………</t>
    </r>
  </si>
  <si>
    <r>
      <t>2.</t>
    </r>
    <r>
      <rPr>
        <b/>
        <sz val="10"/>
        <rFont val="Times New Roman"/>
        <family val="1"/>
        <charset val="186"/>
      </rPr>
      <t xml:space="preserve">      </t>
    </r>
    <r>
      <rPr>
        <b/>
        <u/>
        <sz val="10"/>
        <rFont val="Arial"/>
        <family val="2"/>
        <charset val="186"/>
      </rPr>
      <t>planeerimises osalemiseks</t>
    </r>
    <r>
      <rPr>
        <b/>
        <sz val="10"/>
        <rFont val="Arial"/>
        <family val="2"/>
        <charset val="186"/>
      </rPr>
      <t>:</t>
    </r>
  </si>
  <si>
    <r>
      <t xml:space="preserve">2.2. ettepanekute esitamine riiklike ja/või KOV </t>
    </r>
    <r>
      <rPr>
        <b/>
        <sz val="10"/>
        <rFont val="Arial"/>
        <family val="2"/>
        <charset val="186"/>
      </rPr>
      <t>sotsiaalteenuste</t>
    </r>
    <r>
      <rPr>
        <sz val="10"/>
        <rFont val="Arial"/>
        <family val="2"/>
        <charset val="186"/>
      </rPr>
      <t xml:space="preserve"> regulatsiooni muutmiseks (teenuseosutamise riiklik planeerimine, teenuste kvaliteedi ja tulemuslikkuse suurendamine, teenuste vastavus puudega inimeste vajadustele)</t>
    </r>
  </si>
  <si>
    <r>
      <t>3.</t>
    </r>
    <r>
      <rPr>
        <b/>
        <sz val="10"/>
        <rFont val="Times New Roman"/>
        <family val="1"/>
        <charset val="186"/>
      </rPr>
      <t xml:space="preserve">      </t>
    </r>
    <r>
      <rPr>
        <b/>
        <u/>
        <sz val="10"/>
        <rFont val="Arial"/>
        <family val="2"/>
        <charset val="186"/>
      </rPr>
      <t>puuetega inimeste elu puudutavate teenuste ja abinõude hindamine  ja osutamine</t>
    </r>
    <r>
      <rPr>
        <b/>
        <sz val="10"/>
        <rFont val="Arial"/>
        <family val="2"/>
        <charset val="186"/>
      </rPr>
      <t>:</t>
    </r>
  </si>
  <si>
    <r>
      <t>3.1.</t>
    </r>
    <r>
      <rPr>
        <sz val="10"/>
        <rFont val="Times New Roman"/>
        <family val="1"/>
        <charset val="186"/>
      </rPr>
      <t xml:space="preserve">   </t>
    </r>
    <r>
      <rPr>
        <sz val="10"/>
        <rFont val="Arial"/>
        <family val="2"/>
        <charset val="186"/>
      </rPr>
      <t>puuetega inimestele osutatavate teenuste hindamine</t>
    </r>
  </si>
  <si>
    <r>
      <t>3.2.</t>
    </r>
    <r>
      <rPr>
        <sz val="10"/>
        <rFont val="Times New Roman"/>
        <family val="1"/>
        <charset val="186"/>
      </rPr>
      <t xml:space="preserve">   </t>
    </r>
    <r>
      <rPr>
        <sz val="10"/>
        <rFont val="Arial"/>
        <family val="2"/>
        <charset val="186"/>
      </rPr>
      <t>ettepanekute esitamine riiklike või KOV teenuste parandamiseks/muutmiseks</t>
    </r>
  </si>
  <si>
    <r>
      <t>3.3.</t>
    </r>
    <r>
      <rPr>
        <sz val="10"/>
        <rFont val="Times New Roman"/>
        <family val="1"/>
        <charset val="186"/>
      </rPr>
      <t xml:space="preserve">   </t>
    </r>
    <r>
      <rPr>
        <sz val="10"/>
        <rFont val="Arial"/>
        <family val="2"/>
        <charset val="186"/>
      </rPr>
      <t>puuetega inimestele suunatud teenuste osutamine</t>
    </r>
  </si>
  <si>
    <r>
      <t>3.4.</t>
    </r>
    <r>
      <rPr>
        <sz val="10"/>
        <rFont val="Times New Roman"/>
        <family val="1"/>
        <charset val="186"/>
      </rPr>
      <t xml:space="preserve">   </t>
    </r>
    <r>
      <rPr>
        <sz val="10"/>
        <rFont val="Arial"/>
        <family val="2"/>
        <charset val="186"/>
      </rPr>
      <t>erinevate oskuste arendamiseks tehtavate ürituste korraldamine</t>
    </r>
  </si>
  <si>
    <r>
      <t>3.5.</t>
    </r>
    <r>
      <rPr>
        <sz val="10"/>
        <rFont val="Times New Roman"/>
        <family val="1"/>
        <charset val="186"/>
      </rPr>
      <t xml:space="preserve">   </t>
    </r>
    <r>
      <rPr>
        <b/>
        <sz val="10"/>
        <rFont val="Arial"/>
        <family val="2"/>
        <charset val="186"/>
      </rPr>
      <t>……..</t>
    </r>
  </si>
  <si>
    <r>
      <t>4.</t>
    </r>
    <r>
      <rPr>
        <b/>
        <sz val="10"/>
        <rFont val="Times New Roman"/>
        <family val="1"/>
        <charset val="186"/>
      </rPr>
      <t xml:space="preserve">      </t>
    </r>
    <r>
      <rPr>
        <b/>
        <u/>
        <sz val="10"/>
        <rFont val="Arial"/>
        <family val="2"/>
        <charset val="186"/>
      </rPr>
      <t>rahva teadlikkuse tõstmisele ja muutuste elluviimisele kaasaaitamine</t>
    </r>
    <r>
      <rPr>
        <b/>
        <sz val="10"/>
        <rFont val="Arial"/>
        <family val="2"/>
        <charset val="186"/>
      </rPr>
      <t>:</t>
    </r>
  </si>
  <si>
    <t>__.__.2019.a Tegelik / saadud summa</t>
  </si>
  <si>
    <t>__.__.2019.a  Eelarve täitmine, EUR</t>
  </si>
  <si>
    <t>HMN  17.12.2018. a protokoll nr. 12 punkt 2, EPIFondi Nõukogu 27.12.2018 koosoleku otsus punkt 1.1 (protokoll nr. 2018 27.12 Lisad 1.1.1 ja 1.1.2)</t>
  </si>
  <si>
    <t xml:space="preserve">Allkiri / võib saata ka digitaalselt allkirjastatuna </t>
  </si>
  <si>
    <t>01.01.2019-30.06.2019</t>
  </si>
  <si>
    <t>nr.3-3/845-1_48    21.02.2019</t>
  </si>
  <si>
    <t>Jõgevamaa Puuetega Inimeste Koda</t>
  </si>
  <si>
    <t>Anne Veiram</t>
  </si>
  <si>
    <t>53472933,  7760192</t>
  </si>
  <si>
    <t>jogevapik@gmail.com</t>
  </si>
  <si>
    <t>Jõgevamaa PIK tegevus 2019</t>
  </si>
  <si>
    <t>01.01.2019-31.12..2.019</t>
  </si>
  <si>
    <t>Anne Veiram- tegevjuht</t>
  </si>
  <si>
    <t>/allkirjastatud digitaalselt/</t>
  </si>
  <si>
    <t xml:space="preserve">Koda on katusorganisatsiooniks 9-le aktiivselt tegutsevale kohalikule puuetega inimeste organisatsioonile ja koostööorganiks maakonnas tegutsevate erinevate puuetega inimeste organisatsioonide ning kohaliku omavalitsuse ametkondade esindajate vahel. Koostööd tehakse ka Eesti Puuetega Inimeste Kojaga ja Eesti Puuetega Inimeste Fondiga. Lähtuvalt Jõgevamaa Puuetega Inimeste Koja arengukavast on Koja missiooniks pakkuda läbi organisatsiooni süsteemse arengu puuetega inimestele elukvaliteedi ja toimetuleku parendamist ning olla puuetega inimeste valdkonnaga seotud koostöö ja koordinatsiooni teostaja maakonnas. Koja visiooniks on olla kõrge konkurentsivõimega sotsiaalhoolekandeasutus.
Projekti õnnestumine aitab kaasa Eesti Vabariigi Invapoliitika Üldkontseptsiooni igakülgsele standardreeglite täitmisele:  1 reegel - teadlikkuse tõstmine, 4 reegel - toetavad teenused, 6 reegel - haridus, 10 reegel - kultuur, 11 reegel - vaba aeg ja sport, reegel 18 - puuetega inimeste organisatsioonid, reegel 19 – personalikoolitus
</t>
  </si>
  <si>
    <r>
      <rPr>
        <sz val="11"/>
        <rFont val="Arial"/>
        <family val="2"/>
        <charset val="186"/>
      </rPr>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
Jõgevamaa Puuetega Inimeste Koja tegevus on suunatud liimesorganisatsioonidele ja maakonna puuetega inimestele, nende pereliikmetele, hooldajatele, toetajatele, tugiisikutele kaasates omavalitsuste sotsiaaltöötajaid ning koostööpartnereid.
Sotsiaalkindlustuse andmetel oli Jõgevamaal  6400 puuetega inimeste sotsiaaltoetuse saajat.</t>
    </r>
    <r>
      <rPr>
        <b/>
        <i/>
        <sz val="11"/>
        <rFont val="Arial"/>
        <family val="2"/>
        <charset val="186"/>
      </rPr>
      <t xml:space="preserve">
</t>
    </r>
  </si>
  <si>
    <t>PROJEKTI NIMETUS: Jõgevamaa PIK tegevus 2019</t>
  </si>
  <si>
    <t>01.01.2019- 30.06.2019</t>
  </si>
  <si>
    <t xml:space="preserve">2018. aasta sügisel esitatud 3 kohalikule omavalitsustele tegevustoetuse taotlused 2019.a eelarvest.  Koja 2019 aasta tegevust toetavad kõik kolm omavalitsust. </t>
  </si>
  <si>
    <t>2019.aastal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t>
  </si>
  <si>
    <t>Püstitatud eesmärgid on saavutatud, Koda töötab igapäevaselt avatud asutusena avalikes huvides.</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</si>
  <si>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 Samuti on oluline nooremate inimeste liikmesorganisatsioonidesse kaasamine.</t>
  </si>
  <si>
    <t xml:space="preserve">Koda on esitanud Jõgevamaa 3 omavalitsusele taotluse 2018.aasta sügisel, et omavalitsused toetaksid Koja tegevust oma 2019.a eelarvetest, mis ka rahuldati. Kulutuste vähendamiseks on peetud läbirääkimisi erinevate asutustega, kes on Kojale soodustusi teinud oma võimaluste piires.                                                                          Töötukassast on taotletud palgatoetust, mis rahuldati. Playtech Estonia OÜ annetas kojale kuvarid, on olnud ka eraannetaja. Probleemiks on eraldatud vahendite vähesus, ühingute liikmed on huvitatud teemadest, mille lektori tunnitasud on kõrged ning ei ole koja eelarve seisukohalt võimalikud, samas kopereerumisel teiste piirkondadega tekivad transpordikulud.  </t>
  </si>
  <si>
    <t>Perepäeval küsimustiku täitjate hinnang Jõgevamaa PIK tegevuse kohta oli positiivne, probleemina toodi välja ligipääsetavuse koja ruumidesse (asume SKAga ühes majas, kuid hoone kolmandal korrusel). Teise murekohana toodi välja asjaolu, et liikmete hulgas on vähe noori, kes kasutavad ilmselt muid info leidmise viise Google jne. vajab sellesuunaline tegevus ka kojapoolset arendamist- leidmaks neid huvitavaid tegevussuundi.  Pärast üritusi on tänatud Koja töötajaid ja soovitud jõudu edaspidiseks. Suusõnaline tagasisidde on olnud positiivne.</t>
  </si>
  <si>
    <t>x</t>
  </si>
  <si>
    <t>Merit</t>
  </si>
  <si>
    <t>1.1.</t>
  </si>
  <si>
    <t>Eesmärgiks on puuetega inimeste koostöö ja koordinatsiooni teostamine maakonnas</t>
  </si>
  <si>
    <t>1.2.</t>
  </si>
  <si>
    <t>Puuetega inimeste perepäev</t>
  </si>
  <si>
    <t>Puuetega inimeste teadmiste ja oskuste arendamine ja väärtustamine ühiskonnas</t>
  </si>
  <si>
    <t>Perepäev</t>
  </si>
  <si>
    <t>Koda kokku</t>
  </si>
  <si>
    <t>2.1</t>
  </si>
  <si>
    <t>Ühtsuses peitub jõud</t>
  </si>
  <si>
    <t>Kutsehaigete ja töövigastustes kannatanute teadlikkuse töstmine ja nende kaasamine ühistegevusse, organisatsiooni tegevusse</t>
  </si>
  <si>
    <t>Kutsehaiged</t>
  </si>
  <si>
    <t>2.2</t>
  </si>
  <si>
    <t>Unistused teoks</t>
  </si>
  <si>
    <t>Anda vaimupuudega noortele võimalus osaleda ühistegevuses</t>
  </si>
  <si>
    <t>Vaimupuuded</t>
  </si>
  <si>
    <t>2.3</t>
  </si>
  <si>
    <t>Elu diabeediga</t>
  </si>
  <si>
    <t>Diabeedist teavitamine ja nõustamine</t>
  </si>
  <si>
    <t>Diabeet</t>
  </si>
  <si>
    <t>2.4</t>
  </si>
  <si>
    <t>Kuulmisabi kättesaadavaks</t>
  </si>
  <si>
    <t>Vaegkuuljate toimetulekuks kaasaaitamine, info edastamine, nõustamine</t>
  </si>
  <si>
    <t>Vaegkuuljad</t>
  </si>
  <si>
    <t>2.5</t>
  </si>
  <si>
    <t>Liigume koos</t>
  </si>
  <si>
    <t>Puuetega laste ja nende huvide kaitsmine ning ühistegevuse korraldamine</t>
  </si>
  <si>
    <t>Puuetega laste vanemad</t>
  </si>
  <si>
    <t>2.6</t>
  </si>
  <si>
    <t>Aita südant ise</t>
  </si>
  <si>
    <t>Südamehaigete teavitamine ja teadlikkuse tõstmine</t>
  </si>
  <si>
    <t>Südamehaiged</t>
  </si>
  <si>
    <t>2.7</t>
  </si>
  <si>
    <t>Tervise nimel</t>
  </si>
  <si>
    <t>Radikuliidi- ja reumahaigete teavitamine ja teadlikkuse tõstmine</t>
  </si>
  <si>
    <t>RARe</t>
  </si>
  <si>
    <t>2.8</t>
  </si>
  <si>
    <t>Vaegnägijate võrdsed võimalused</t>
  </si>
  <si>
    <t>Suurendada vaegnägijate toimetulekuvõimalusi ja tõsta teadlikkust</t>
  </si>
  <si>
    <t>Vaegnägijad</t>
  </si>
  <si>
    <t>2.9</t>
  </si>
  <si>
    <t>Meeskonna tugevdamine ja arendamine</t>
  </si>
  <si>
    <t>Tõsta tugiisikute ettevalmistuse taset ja meeskonnatunnet</t>
  </si>
  <si>
    <t>Tugikeskus</t>
  </si>
  <si>
    <t>Ühingud kokku</t>
  </si>
  <si>
    <t>1.1F; 1.1.K;  1.1.E;  1.1.O</t>
  </si>
  <si>
    <t>KOV</t>
  </si>
  <si>
    <t>Annetus</t>
  </si>
  <si>
    <t>Koda</t>
  </si>
  <si>
    <t>Liikmesorganisatsioonid</t>
  </si>
  <si>
    <t>Projektide üldine aruanne</t>
  </si>
  <si>
    <t>Eesti Puuetega Inimeste Fond, Eesti Puuetega Inimeste Koda, Jõgeva Vallavalitsus, Põltsamaa Vallavalitsus, Mustvee Vallavalitsus, Eesti Töötukassa Jõgeva osakond, MTÜ Jõgevamaa Koostöökoda. Arukate Akadeemia.    MTÜ Eesti Omastehooldus.</t>
  </si>
  <si>
    <t xml:space="preserve">•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 
• Osaletud puuuetega inimeste huvide kaitsel - antud arvamusi, väljendatud koja seisukohti puuetega inimeste huvides jne.                                  </t>
  </si>
  <si>
    <t xml:space="preserve">Civitta Eesti AS viis läbi Jõgevamaa Tuigikeskus Leader projekti raames koostöökohtumised projektis „Jõgeva valla sotsiaalvaldkonna koostöö“osalesid  Jõgeva Vallavalitsus, JPIK, SKA, AS Hoolekandeteenused, Jõgeva Nõustamiskeskus, JAEK, Innove, erinevad haridusasutused </t>
  </si>
  <si>
    <t>Perepäevakuulutused avaldatud Jõgeeva, Mustveee ja Põltsamaa valla lehes. Ajalehes Vooremaa ilmus lugu perepäevast https://www.vooremaa.ee/mustvees-korraldatakse-puuetega-inimeste-perepaev/. Info perepäevast on Jõgevamaa Puuetega Inimeste Koja koduulehel http://www.jogevapik.ee/. Küsimustiku täitjate hulgas toimus loosimine ja võitja avalikustati samuti kodulehel. Infot jagatakse nii telefoniteel kui ka e-kirjadega, samuti vahetute kontakktidega ühisüritustel, seminaridel jm. Perepäeva pildid on Mustvee kultuurikeskuse Fasebooki lehel. Koja kodulehte täiendatakse pidevalt uue teabega (keskmiselt 2-3 korda kuus).</t>
  </si>
  <si>
    <t>• Organisatsiooniline tegevus: 3 juhatuse koosolekut; 2 üldkoosolekut. Organisatsiooni paremaks toimimiseks on uuendatud töö aluseks olevaid reegleid/eeskirju/teenusehindu (raamatupidamise sise eeskiri, teenuste hinnad,JPIK töökorralduse reeglid). Traditsioonilise Jõgevamaa puuetega inimeste perepäeva läbiviimine, kus tegime küsimustiku osalejate ootuste ja vajaduste kohta ja hinnangu saamiseks Jõgevamaa PIK tegevuse kohta. Koda on avatud kõikidele külastajatele 4 x nädalas; liikmesorganisatsioonide tegevuse koordineerimine; Koja 2018.a aastaaruanne ning 2019.a vahearuande tegevus- ja rahaliste vahendite kasutamise koostamine EPIF-le, koostöö tegemine riigiasutuste; kohalike omavalitsuste ja kolmanda sektori organisatsioonidega.EPIKoja liikmeklubis osalemine. EPIKoja koolitusel osalemine (Enesemotiveerimise kunst).
• Jõgevamaa puuetega inimeste ja nende pereliikmete nõustamine.  Kodulehe pidev uuendamine ja info kajastamine aadressil http://www.jogevapik.ee/. 
• Osaletud: EPIK üldkoosolekul,  EPIF infopäeval, MTÜ Jõgevamaa Koostöökoja üldkoosolekul, MTÜ juhtide arenguprogrammis – Jõgevamaa Arendus- ja Ettevõtluskeskuse koolitused ( „Tulemuslik kogukonna kaasamine“).  Jõgevamaa regionaalhalduse infoseminaril ja .                                                                                                                                                                                                                                                                                                                                                                            • Liikmesorganisatsioonide korraldatud koosolekud, teabepäevad ning nende osalemised erinevatel koostöökohtumistel                                                                                                                                                                     • Seminar- teabepäeva korraldamine. Teema: liikmesorganisatsioonide juhtide ja Jõgeva vallavolikogu sotsiaalkomisjoni ümarlaud. KÜSK Tartu infopäeval osalemine</t>
  </si>
  <si>
    <t>Oleme andnud tagasisidet Puuetega inimeste organisatsioonide rahastamise ja huvikaitse teostamise uuringule ja  "Erivajadustega inimeste teenuste ja toetuste poliitika põhimõtete ja abistamise kaasajastamine".
Kui puudega inimesed on saanud oma probleemidele ammendava vastuse või dokumendid täidetud, on suulise tagasisidena koja töötajaid ja juhatuse liikmeid tänatud. Oluline on Jõgevamaa PIKi infov levitamine ja veebilehe pidev uuendamine. 
Puutusime sellel aastal kokku probleemiga, kui vaegnägijate ühenduse kjuht ootamatult lahkus ning ta juhtis ühendust üksi. Väga aeganõudev ning keeruline oli aastaaruannnet kinnitada ja tegevust taastada (üldkoosolek ei olnud vaölmis oma tegevust lõpetama, sest palju oinfot saadakse telefoniteel kojast ja nad tahavad olla kaasatud. Niikaua kui külastatakse Koda, on see asutus vajalik. Meeldiv kogemus on olnud vastata kõnele, kui nt ürituste korraldaja on küsinud, millega ta peaks arrvestama, et puuetega inimesed ennnast üritustel hästi tunneks, või üldse osalemisele mõtleks. Palju on telefonikõnesid, kus inimesed ei tea oma õigusi saada teatud teenuseid, abivahendite saamist. Küsitakse juriidilist nõu, puudega inimese hooldamisega seotud infot, tihti kurdetakse info kättesaamise keerukust (nt. kui inimene helistab teenuse pakkujatele soovitatakse kasutada äppe, aga inimesed ei saa aru mis see on). Kindlasti on sellises projektis osalemine huvitav ja samas väljakutseid pakkuv ja Jõgevamaa Puuetega Inimeste Koda soovib selles osaleda jätkuvalt.</t>
  </si>
  <si>
    <t>Vaegnägijate ühing tõi välja ühe probleemi, mis on seotud andmete kandmisega ettevõtlusportaali, sama teemat on tõstatatud ka teiste ühenduste poolt, sest juhatuse liige peab oskama digiallkirjastada dokumente, kuid kui tal selline oskus puudub, kas ta siis ei saagi osaleda nt ühingu juhtimises.</t>
  </si>
  <si>
    <t xml:space="preserve">Koja juhatuse liikmed ja tegevjuht kasutavad igapäevase järjepideva töö tegemiseks oma isiklikke sõiduautosid; juhatuse liikmed kasutavad oma isiklikke mobiile asjaajamisel; koostööd on tehtud liikmesorganisatsioonide esindajatega, kes teevad vabatahtlikku tööd; 
2019.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(nõustamine, dokumentide täitmine, koopiate tegemine).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Ühingute liikmed kasutavad tellitud väljaandeid kohapeal ja nt laenutavad maalehte koju, et sellega põhjalikumalt tutvuda.
Koja juhatuse liikmete osalemine erinevates komisjonides, teabepäevadel ja üritustel. </t>
  </si>
  <si>
    <t>Jõgeva VV 2600,00 MustveeVV1000,00 PõltsamaaVV 2200,00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</si>
</sst>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 "/>
  </numFmts>
  <fonts count="41" x14ac:knownFonts="1">
    <font>
      <sz val="10"/>
      <name val="Arial"/>
      <charset val="186"/>
    </font>
    <font>
      <sz val="8"/>
      <name val="Arial"/>
      <family val="2"/>
      <charset val="186"/>
    </font>
    <font>
      <u/>
      <sz val="10"/>
      <color indexed="12"/>
      <name val="Arial"/>
      <family val="2"/>
      <charset val="186"/>
    </font>
    <font>
      <sz val="10"/>
      <name val="Times New Roman"/>
      <family val="1"/>
      <charset val="186"/>
    </font>
    <font>
      <b/>
      <sz val="10"/>
      <name val="Times New Roman"/>
      <family val="1"/>
      <charset val="186"/>
    </font>
    <font>
      <sz val="10"/>
      <name val="Arial"/>
      <family val="2"/>
      <charset val="186"/>
    </font>
    <font>
      <sz val="11"/>
      <name val="Arial"/>
      <family val="2"/>
      <charset val="186"/>
    </font>
    <font>
      <u/>
      <sz val="11"/>
      <color indexed="12"/>
      <name val="Arial"/>
      <family val="2"/>
      <charset val="186"/>
    </font>
    <font>
      <b/>
      <sz val="11"/>
      <name val="Arial"/>
      <family val="2"/>
      <charset val="186"/>
    </font>
    <font>
      <b/>
      <u/>
      <sz val="11"/>
      <color indexed="12"/>
      <name val="Arial"/>
      <family val="2"/>
      <charset val="186"/>
    </font>
    <font>
      <i/>
      <sz val="11"/>
      <name val="Arial"/>
      <family val="2"/>
      <charset val="186"/>
    </font>
    <font>
      <b/>
      <i/>
      <sz val="11"/>
      <name val="Arial"/>
      <family val="2"/>
      <charset val="186"/>
    </font>
    <font>
      <b/>
      <sz val="11"/>
      <color indexed="10"/>
      <name val="Arial"/>
      <family val="2"/>
      <charset val="186"/>
    </font>
    <font>
      <sz val="11"/>
      <color indexed="10"/>
      <name val="Arial"/>
      <family val="2"/>
      <charset val="186"/>
    </font>
    <font>
      <b/>
      <i/>
      <sz val="11"/>
      <color indexed="10"/>
      <name val="Arial"/>
      <family val="2"/>
      <charset val="186"/>
    </font>
    <font>
      <sz val="11"/>
      <name val="Arial"/>
      <family val="2"/>
    </font>
    <font>
      <sz val="9"/>
      <name val="Arial"/>
      <family val="2"/>
    </font>
    <font>
      <b/>
      <sz val="9"/>
      <name val="Arial"/>
      <family val="2"/>
    </font>
    <font>
      <b/>
      <vertAlign val="superscript"/>
      <sz val="9"/>
      <name val="Arial"/>
      <family val="2"/>
    </font>
    <font>
      <vertAlign val="superscript"/>
      <sz val="8"/>
      <name val="Arial"/>
      <family val="2"/>
    </font>
    <font>
      <sz val="8"/>
      <name val="Arial"/>
      <family val="2"/>
    </font>
    <font>
      <sz val="7"/>
      <name val="Arial"/>
      <family val="2"/>
    </font>
    <font>
      <sz val="9"/>
      <color indexed="10"/>
      <name val="Arial"/>
      <family val="2"/>
      <charset val="186"/>
    </font>
    <font>
      <b/>
      <sz val="9"/>
      <name val="Arial"/>
      <family val="2"/>
      <charset val="186"/>
    </font>
    <font>
      <b/>
      <sz val="10"/>
      <name val="Arial"/>
      <family val="2"/>
      <charset val="186"/>
    </font>
    <font>
      <b/>
      <sz val="9"/>
      <color indexed="10"/>
      <name val="Arial"/>
      <family val="2"/>
      <charset val="186"/>
    </font>
    <font>
      <b/>
      <vertAlign val="superscript"/>
      <sz val="9"/>
      <name val="Arial"/>
      <family val="2"/>
      <charset val="186"/>
    </font>
    <font>
      <sz val="9"/>
      <name val="Arial"/>
      <family val="2"/>
      <charset val="186"/>
    </font>
    <font>
      <b/>
      <u/>
      <sz val="9"/>
      <color indexed="10"/>
      <name val="Arial"/>
      <family val="2"/>
      <charset val="186"/>
    </font>
    <font>
      <sz val="7"/>
      <name val="Times New Roman"/>
      <family val="1"/>
      <charset val="186"/>
    </font>
    <font>
      <i/>
      <sz val="9"/>
      <color indexed="10"/>
      <name val="Arial"/>
      <family val="2"/>
      <charset val="186"/>
    </font>
    <font>
      <sz val="11.5"/>
      <name val="Arial"/>
      <family val="2"/>
      <charset val="186"/>
    </font>
    <font>
      <sz val="11"/>
      <name val="Georgia"/>
      <family val="1"/>
      <charset val="186"/>
    </font>
    <font>
      <i/>
      <sz val="9"/>
      <name val="Arial"/>
      <family val="2"/>
      <charset val="186"/>
    </font>
    <font>
      <b/>
      <sz val="11"/>
      <color rgb="FF000000"/>
      <name val="Arial"/>
      <family val="2"/>
      <charset val="186"/>
    </font>
    <font>
      <sz val="11"/>
      <color rgb="FF000000"/>
      <name val="Arial"/>
      <family val="2"/>
      <charset val="186"/>
    </font>
    <font>
      <sz val="11"/>
      <color rgb="FFFF0000"/>
      <name val="Arial"/>
      <family val="2"/>
      <charset val="186"/>
    </font>
    <font>
      <sz val="9"/>
      <color rgb="FFFF0000"/>
      <name val="Arial"/>
      <family val="2"/>
      <charset val="186"/>
    </font>
    <font>
      <b/>
      <sz val="12"/>
      <color rgb="FF000000"/>
      <name val="Arial"/>
      <family val="2"/>
      <charset val="186"/>
    </font>
    <font>
      <b/>
      <u/>
      <sz val="10"/>
      <name val="Arial"/>
      <family val="2"/>
      <charset val="186"/>
    </font>
    <font>
      <b/>
      <sz val="8"/>
      <name val="Arial"/>
      <family val="2"/>
      <charset val="186"/>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rgb="FFB6DDE8"/>
        <bgColor indexed="64"/>
      </patternFill>
    </fill>
    <fill>
      <patternFill patternType="solid">
        <fgColor rgb="FFDAEEF3"/>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s>
  <borders count="5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5" fillId="0" borderId="0">
      <alignment vertical="center"/>
    </xf>
  </cellStyleXfs>
  <cellXfs count="284">
    <xf numFmtId="0" fontId="0" fillId="0" borderId="0" xfId="0"/>
    <xf numFmtId="0" fontId="3" fillId="2" borderId="0" xfId="0" applyFont="1" applyFill="1" applyBorder="1" applyAlignment="1">
      <alignment horizontal="center"/>
    </xf>
    <xf numFmtId="0" fontId="4" fillId="2" borderId="0" xfId="0" applyFont="1" applyFill="1" applyBorder="1" applyAlignment="1">
      <alignment horizontal="left"/>
    </xf>
    <xf numFmtId="0" fontId="3" fillId="0" borderId="0" xfId="0" applyFont="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0" fontId="3" fillId="0" borderId="3" xfId="0" applyFont="1" applyBorder="1" applyAlignment="1">
      <alignment horizontal="center" vertical="top" wrapText="1"/>
    </xf>
    <xf numFmtId="14" fontId="3" fillId="0" borderId="3" xfId="0" applyNumberFormat="1" applyFont="1" applyBorder="1" applyAlignment="1">
      <alignment horizontal="center" vertical="top" wrapText="1"/>
    </xf>
    <xf numFmtId="0" fontId="4" fillId="0" borderId="0" xfId="0" applyFont="1" applyBorder="1" applyAlignment="1">
      <alignment horizontal="left"/>
    </xf>
    <xf numFmtId="0" fontId="6" fillId="2" borderId="0" xfId="0" applyFont="1" applyFill="1" applyBorder="1" applyAlignment="1">
      <alignment horizontal="center"/>
    </xf>
    <xf numFmtId="0" fontId="6" fillId="0" borderId="0" xfId="0" applyFont="1"/>
    <xf numFmtId="0" fontId="6" fillId="2" borderId="0" xfId="0" applyFont="1" applyFill="1"/>
    <xf numFmtId="0" fontId="8" fillId="2" borderId="0" xfId="0" applyFont="1" applyFill="1"/>
    <xf numFmtId="0" fontId="8" fillId="3" borderId="4" xfId="0" applyFont="1" applyFill="1" applyBorder="1" applyAlignment="1">
      <alignment vertical="top" wrapText="1"/>
    </xf>
    <xf numFmtId="0" fontId="6" fillId="2" borderId="0" xfId="0" applyFont="1" applyFill="1" applyAlignment="1">
      <alignment wrapText="1"/>
    </xf>
    <xf numFmtId="0" fontId="6" fillId="2" borderId="5" xfId="0" applyFont="1" applyFill="1" applyBorder="1"/>
    <xf numFmtId="0" fontId="8" fillId="2" borderId="6" xfId="0" applyFont="1" applyFill="1" applyBorder="1"/>
    <xf numFmtId="0" fontId="8" fillId="0" borderId="7" xfId="0" applyFont="1" applyBorder="1"/>
    <xf numFmtId="0" fontId="8" fillId="0" borderId="8" xfId="0" applyFont="1" applyBorder="1" applyAlignment="1">
      <alignment horizontal="center" wrapText="1"/>
    </xf>
    <xf numFmtId="0" fontId="8" fillId="0" borderId="9" xfId="0" applyFont="1" applyBorder="1" applyAlignment="1">
      <alignment horizontal="center" wrapText="1"/>
    </xf>
    <xf numFmtId="0" fontId="6" fillId="2" borderId="0" xfId="0" applyFont="1" applyFill="1" applyAlignment="1">
      <alignment horizontal="left"/>
    </xf>
    <xf numFmtId="0" fontId="8" fillId="2" borderId="10" xfId="0" applyFont="1" applyFill="1" applyBorder="1"/>
    <xf numFmtId="0" fontId="8" fillId="0" borderId="11" xfId="0" applyFont="1" applyBorder="1" applyAlignment="1">
      <alignment wrapText="1"/>
    </xf>
    <xf numFmtId="4" fontId="6" fillId="0" borderId="3" xfId="0" applyNumberFormat="1" applyFont="1" applyBorder="1"/>
    <xf numFmtId="0" fontId="8" fillId="2" borderId="3" xfId="0" applyFont="1" applyFill="1" applyBorder="1"/>
    <xf numFmtId="0" fontId="6" fillId="0" borderId="11" xfId="0" applyFont="1" applyBorder="1" applyAlignment="1">
      <alignment wrapText="1"/>
    </xf>
    <xf numFmtId="0" fontId="6" fillId="2" borderId="3" xfId="0" applyFont="1" applyFill="1" applyBorder="1"/>
    <xf numFmtId="0" fontId="6" fillId="0" borderId="12" xfId="0" applyFont="1" applyBorder="1" applyAlignment="1">
      <alignment wrapText="1"/>
    </xf>
    <xf numFmtId="4" fontId="6" fillId="0" borderId="13" xfId="0" applyNumberFormat="1" applyFont="1" applyBorder="1"/>
    <xf numFmtId="0" fontId="6" fillId="2" borderId="14" xfId="0" applyFont="1" applyFill="1" applyBorder="1"/>
    <xf numFmtId="0" fontId="6" fillId="4" borderId="6" xfId="0" applyFont="1" applyFill="1" applyBorder="1"/>
    <xf numFmtId="0" fontId="8" fillId="4" borderId="7" xfId="0" applyFont="1" applyFill="1" applyBorder="1" applyAlignment="1">
      <alignment wrapText="1"/>
    </xf>
    <xf numFmtId="4" fontId="8" fillId="4" borderId="8" xfId="0" applyNumberFormat="1" applyFont="1" applyFill="1" applyBorder="1"/>
    <xf numFmtId="0" fontId="6" fillId="2" borderId="8" xfId="0" applyFont="1" applyFill="1" applyBorder="1"/>
    <xf numFmtId="0" fontId="8" fillId="0" borderId="6" xfId="0" applyFont="1" applyBorder="1" applyAlignment="1">
      <alignment vertical="top" wrapText="1"/>
    </xf>
    <xf numFmtId="0" fontId="8" fillId="0" borderId="6"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wrapText="1"/>
    </xf>
    <xf numFmtId="0" fontId="8" fillId="5" borderId="10" xfId="0" applyFont="1" applyFill="1" applyBorder="1"/>
    <xf numFmtId="0" fontId="8" fillId="5" borderId="10" xfId="0" applyFont="1" applyFill="1" applyBorder="1" applyAlignment="1">
      <alignment vertical="top" wrapText="1"/>
    </xf>
    <xf numFmtId="4" fontId="8" fillId="5" borderId="10" xfId="0" applyNumberFormat="1" applyFont="1" applyFill="1" applyBorder="1" applyAlignment="1">
      <alignment horizontal="center"/>
    </xf>
    <xf numFmtId="4" fontId="8" fillId="5" borderId="17" xfId="0" applyNumberFormat="1" applyFont="1" applyFill="1" applyBorder="1" applyAlignment="1">
      <alignment horizontal="center"/>
    </xf>
    <xf numFmtId="0" fontId="8" fillId="5" borderId="10" xfId="0" applyFont="1" applyFill="1" applyBorder="1" applyAlignment="1">
      <alignment wrapText="1"/>
    </xf>
    <xf numFmtId="0" fontId="8" fillId="0" borderId="0" xfId="0" applyFont="1"/>
    <xf numFmtId="4" fontId="6" fillId="0" borderId="10" xfId="0" applyNumberFormat="1" applyFont="1" applyBorder="1"/>
    <xf numFmtId="4" fontId="6" fillId="0" borderId="4" xfId="0" applyNumberFormat="1" applyFont="1" applyBorder="1"/>
    <xf numFmtId="0" fontId="6" fillId="0" borderId="3" xfId="0" applyFont="1" applyBorder="1" applyAlignment="1">
      <alignment wrapText="1"/>
    </xf>
    <xf numFmtId="0" fontId="6" fillId="0" borderId="3" xfId="0" applyFont="1" applyBorder="1"/>
    <xf numFmtId="0" fontId="6" fillId="5" borderId="3" xfId="0" applyFont="1" applyFill="1" applyBorder="1"/>
    <xf numFmtId="0" fontId="8" fillId="5" borderId="11" xfId="0" applyFont="1" applyFill="1" applyBorder="1" applyAlignment="1">
      <alignment wrapText="1"/>
    </xf>
    <xf numFmtId="4" fontId="8" fillId="5" borderId="3" xfId="0" applyNumberFormat="1" applyFont="1" applyFill="1" applyBorder="1"/>
    <xf numFmtId="4" fontId="8" fillId="3" borderId="3" xfId="0" applyNumberFormat="1" applyFont="1" applyFill="1" applyBorder="1"/>
    <xf numFmtId="0" fontId="6" fillId="5" borderId="3" xfId="0" applyFont="1" applyFill="1" applyBorder="1" applyAlignment="1">
      <alignment wrapText="1"/>
    </xf>
    <xf numFmtId="0" fontId="8" fillId="5" borderId="3" xfId="0" applyFont="1" applyFill="1" applyBorder="1"/>
    <xf numFmtId="4" fontId="8" fillId="5" borderId="3" xfId="0" applyNumberFormat="1" applyFont="1" applyFill="1" applyBorder="1" applyAlignment="1">
      <alignment horizontal="center"/>
    </xf>
    <xf numFmtId="4" fontId="8" fillId="5" borderId="4" xfId="0" applyNumberFormat="1" applyFont="1" applyFill="1" applyBorder="1" applyAlignment="1">
      <alignment horizontal="center"/>
    </xf>
    <xf numFmtId="4" fontId="8" fillId="0" borderId="3" xfId="0" applyNumberFormat="1" applyFont="1" applyBorder="1" applyAlignment="1">
      <alignment horizontal="center"/>
    </xf>
    <xf numFmtId="4" fontId="8" fillId="0" borderId="4" xfId="0" applyNumberFormat="1" applyFont="1" applyBorder="1" applyAlignment="1">
      <alignment horizontal="center"/>
    </xf>
    <xf numFmtId="0" fontId="6" fillId="5" borderId="13" xfId="0" applyFont="1" applyFill="1" applyBorder="1"/>
    <xf numFmtId="0" fontId="8" fillId="5" borderId="12" xfId="0" applyFont="1" applyFill="1" applyBorder="1" applyAlignment="1">
      <alignment wrapText="1"/>
    </xf>
    <xf numFmtId="4" fontId="8" fillId="5" borderId="13" xfId="0" applyNumberFormat="1" applyFont="1" applyFill="1" applyBorder="1"/>
    <xf numFmtId="0" fontId="6" fillId="5" borderId="13" xfId="0" applyFont="1" applyFill="1" applyBorder="1" applyAlignment="1">
      <alignment wrapText="1"/>
    </xf>
    <xf numFmtId="0" fontId="6" fillId="4" borderId="3" xfId="0" applyFont="1" applyFill="1" applyBorder="1"/>
    <xf numFmtId="0" fontId="8" fillId="4" borderId="3" xfId="0" applyFont="1" applyFill="1" applyBorder="1" applyAlignment="1">
      <alignment wrapText="1"/>
    </xf>
    <xf numFmtId="4" fontId="8" fillId="4" borderId="3" xfId="0" applyNumberFormat="1" applyFont="1" applyFill="1" applyBorder="1"/>
    <xf numFmtId="0" fontId="6" fillId="4" borderId="3" xfId="0" applyFont="1" applyFill="1" applyBorder="1" applyAlignment="1">
      <alignment wrapText="1"/>
    </xf>
    <xf numFmtId="0" fontId="6" fillId="6" borderId="3" xfId="0" applyFont="1" applyFill="1" applyBorder="1"/>
    <xf numFmtId="4" fontId="8" fillId="7" borderId="3" xfId="0" applyNumberFormat="1" applyFont="1" applyFill="1" applyBorder="1"/>
    <xf numFmtId="0" fontId="6" fillId="6" borderId="3" xfId="0" applyFont="1" applyFill="1" applyBorder="1" applyAlignment="1">
      <alignment wrapText="1"/>
    </xf>
    <xf numFmtId="0" fontId="6" fillId="2" borderId="0" xfId="0" applyFont="1" applyFill="1" applyBorder="1"/>
    <xf numFmtId="0" fontId="6" fillId="0" borderId="0" xfId="0" applyFont="1" applyBorder="1"/>
    <xf numFmtId="0" fontId="9" fillId="2" borderId="0" xfId="1" applyFont="1" applyFill="1" applyAlignment="1" applyProtection="1"/>
    <xf numFmtId="0" fontId="10" fillId="2" borderId="0" xfId="0" applyFont="1" applyFill="1"/>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6" fillId="0" borderId="0" xfId="0" applyFont="1" applyAlignment="1">
      <alignment wrapText="1"/>
    </xf>
    <xf numFmtId="0" fontId="6" fillId="0" borderId="10" xfId="0" applyFont="1" applyBorder="1"/>
    <xf numFmtId="0" fontId="6" fillId="0" borderId="10" xfId="0" applyFont="1" applyBorder="1" applyAlignment="1">
      <alignment wrapText="1"/>
    </xf>
    <xf numFmtId="14" fontId="6" fillId="0" borderId="3" xfId="0" applyNumberFormat="1" applyFont="1" applyBorder="1"/>
    <xf numFmtId="0" fontId="6" fillId="3" borderId="3" xfId="0" applyFont="1" applyFill="1" applyBorder="1" applyAlignment="1">
      <alignment wrapText="1"/>
    </xf>
    <xf numFmtId="0" fontId="8" fillId="2" borderId="0" xfId="0" applyFont="1" applyFill="1" applyBorder="1" applyAlignment="1">
      <alignment horizontal="right"/>
    </xf>
    <xf numFmtId="0" fontId="8" fillId="2" borderId="0" xfId="0" applyFont="1" applyFill="1" applyBorder="1"/>
    <xf numFmtId="0" fontId="6" fillId="2" borderId="0" xfId="0" applyFont="1" applyFill="1" applyBorder="1" applyAlignment="1">
      <alignment wrapText="1"/>
    </xf>
    <xf numFmtId="4" fontId="8" fillId="0" borderId="19" xfId="0" applyNumberFormat="1" applyFont="1" applyFill="1" applyBorder="1"/>
    <xf numFmtId="4" fontId="8" fillId="8" borderId="19" xfId="0" applyNumberFormat="1" applyFont="1" applyFill="1" applyBorder="1"/>
    <xf numFmtId="0" fontId="8" fillId="6" borderId="3" xfId="0" applyFont="1" applyFill="1" applyBorder="1" applyAlignment="1">
      <alignment horizontal="left" vertical="top" wrapText="1"/>
    </xf>
    <xf numFmtId="0" fontId="11" fillId="4" borderId="3" xfId="0" applyFont="1" applyFill="1" applyBorder="1" applyAlignment="1">
      <alignment vertical="top" wrapText="1"/>
    </xf>
    <xf numFmtId="0" fontId="6" fillId="2" borderId="3" xfId="0" applyFont="1" applyFill="1" applyBorder="1" applyAlignment="1">
      <alignment vertical="top" wrapText="1"/>
    </xf>
    <xf numFmtId="0" fontId="11" fillId="5" borderId="3" xfId="0" applyFont="1" applyFill="1" applyBorder="1" applyAlignment="1">
      <alignment vertical="top" wrapText="1"/>
    </xf>
    <xf numFmtId="0" fontId="8" fillId="2" borderId="0" xfId="0" applyFont="1" applyFill="1" applyAlignment="1">
      <alignment vertical="top" wrapText="1"/>
    </xf>
    <xf numFmtId="0" fontId="8" fillId="6" borderId="3" xfId="0" applyFont="1" applyFill="1" applyBorder="1" applyAlignment="1">
      <alignment vertical="top" wrapText="1"/>
    </xf>
    <xf numFmtId="0" fontId="6" fillId="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2" borderId="0" xfId="0" applyFont="1" applyFill="1" applyBorder="1" applyAlignment="1">
      <alignment vertical="top" wrapText="1"/>
    </xf>
    <xf numFmtId="0" fontId="8" fillId="0" borderId="0" xfId="0" applyFont="1" applyFill="1" applyBorder="1" applyAlignment="1">
      <alignment vertical="top" wrapText="1"/>
    </xf>
    <xf numFmtId="0" fontId="8" fillId="2" borderId="0" xfId="0" applyFont="1" applyFill="1" applyAlignment="1">
      <alignment horizontal="right" vertical="top" wrapText="1"/>
    </xf>
    <xf numFmtId="0" fontId="11" fillId="0" borderId="3" xfId="0" applyFont="1" applyFill="1" applyBorder="1" applyAlignment="1">
      <alignment vertical="top" wrapText="1"/>
    </xf>
    <xf numFmtId="0" fontId="11" fillId="0" borderId="0" xfId="0" applyFont="1" applyFill="1" applyBorder="1" applyAlignment="1">
      <alignment vertical="top" wrapText="1"/>
    </xf>
    <xf numFmtId="0" fontId="8" fillId="4" borderId="3" xfId="0" applyFont="1" applyFill="1" applyBorder="1"/>
    <xf numFmtId="0" fontId="11" fillId="5" borderId="0" xfId="0" applyFont="1" applyFill="1" applyAlignment="1">
      <alignment horizontal="justify" vertical="center"/>
    </xf>
    <xf numFmtId="0" fontId="11" fillId="5" borderId="3" xfId="0" applyFont="1" applyFill="1" applyBorder="1"/>
    <xf numFmtId="0" fontId="11" fillId="5" borderId="3" xfId="0" applyFont="1" applyFill="1" applyBorder="1" applyAlignment="1">
      <alignment horizontal="justify" vertical="center"/>
    </xf>
    <xf numFmtId="0" fontId="11" fillId="5" borderId="3" xfId="0" applyFont="1" applyFill="1" applyBorder="1" applyAlignment="1">
      <alignment wrapText="1"/>
    </xf>
    <xf numFmtId="0" fontId="8" fillId="2" borderId="0" xfId="0" applyFont="1" applyFill="1" applyBorder="1" applyAlignment="1">
      <alignment horizontal="left"/>
    </xf>
    <xf numFmtId="0" fontId="8" fillId="2" borderId="3" xfId="0" applyFont="1" applyFill="1" applyBorder="1" applyAlignment="1">
      <alignment horizontal="left" wrapText="1"/>
    </xf>
    <xf numFmtId="0" fontId="8" fillId="2" borderId="4" xfId="0" applyFont="1" applyFill="1" applyBorder="1" applyAlignment="1">
      <alignment horizontal="left" vertical="top" wrapText="1"/>
    </xf>
    <xf numFmtId="0" fontId="6" fillId="0" borderId="3" xfId="0" applyFont="1" applyBorder="1" applyAlignment="1">
      <alignment horizontal="center" vertical="top" wrapText="1"/>
    </xf>
    <xf numFmtId="0" fontId="15" fillId="0" borderId="0" xfId="2">
      <alignment vertical="center"/>
    </xf>
    <xf numFmtId="0" fontId="15" fillId="2" borderId="0" xfId="2" applyFill="1">
      <alignment vertical="center"/>
    </xf>
    <xf numFmtId="0" fontId="17" fillId="2" borderId="20" xfId="2" applyFont="1" applyFill="1" applyBorder="1" applyAlignment="1">
      <alignment horizontal="center" vertical="center"/>
    </xf>
    <xf numFmtId="0" fontId="19" fillId="2" borderId="0" xfId="2" applyFont="1" applyFill="1">
      <alignment vertical="center"/>
    </xf>
    <xf numFmtId="0" fontId="15" fillId="0" borderId="0" xfId="2" applyFill="1">
      <alignment vertical="center"/>
    </xf>
    <xf numFmtId="0" fontId="16" fillId="2" borderId="0" xfId="2" applyFont="1" applyFill="1">
      <alignment vertical="center"/>
    </xf>
    <xf numFmtId="0" fontId="15" fillId="2" borderId="0" xfId="2" applyFill="1" applyAlignment="1" applyProtection="1">
      <alignment horizontal="left" vertical="center"/>
      <protection locked="0"/>
    </xf>
    <xf numFmtId="0" fontId="8" fillId="2" borderId="0" xfId="2" applyFont="1" applyFill="1">
      <alignment vertical="center"/>
    </xf>
    <xf numFmtId="0" fontId="23" fillId="2" borderId="21" xfId="2" applyFont="1" applyFill="1" applyBorder="1" applyAlignment="1">
      <alignment horizontal="center" vertical="center" wrapText="1"/>
    </xf>
    <xf numFmtId="0" fontId="24" fillId="0" borderId="0" xfId="0" applyFont="1"/>
    <xf numFmtId="0" fontId="8" fillId="2" borderId="0" xfId="2" applyFont="1" applyFill="1" applyAlignment="1">
      <alignment horizontal="right" vertical="center"/>
    </xf>
    <xf numFmtId="0" fontId="8" fillId="9" borderId="29" xfId="0" applyFont="1" applyFill="1" applyBorder="1" applyAlignment="1">
      <alignment horizontal="center" vertical="center" wrapText="1"/>
    </xf>
    <xf numFmtId="0" fontId="34" fillId="10" borderId="30" xfId="0" applyFont="1" applyFill="1" applyBorder="1" applyAlignment="1">
      <alignment vertical="center" wrapText="1"/>
    </xf>
    <xf numFmtId="0" fontId="34" fillId="10" borderId="31" xfId="0" applyFont="1" applyFill="1" applyBorder="1" applyAlignment="1">
      <alignment vertical="center" wrapText="1"/>
    </xf>
    <xf numFmtId="0" fontId="35" fillId="10" borderId="31" xfId="0" applyFont="1" applyFill="1" applyBorder="1" applyAlignment="1">
      <alignment vertical="center" wrapText="1"/>
    </xf>
    <xf numFmtId="0" fontId="6" fillId="0" borderId="30" xfId="0" applyFont="1" applyBorder="1" applyAlignment="1">
      <alignment horizontal="left" vertical="top" wrapText="1"/>
    </xf>
    <xf numFmtId="0" fontId="6" fillId="0" borderId="31" xfId="0" applyFont="1" applyBorder="1" applyAlignment="1">
      <alignment vertical="top" wrapText="1"/>
    </xf>
    <xf numFmtId="0" fontId="0" fillId="0" borderId="0" xfId="0" applyAlignment="1">
      <alignment vertical="top"/>
    </xf>
    <xf numFmtId="0" fontId="6" fillId="0" borderId="32" xfId="0" applyFont="1" applyBorder="1" applyAlignment="1">
      <alignment vertical="top" wrapText="1"/>
    </xf>
    <xf numFmtId="0" fontId="2" fillId="0" borderId="32" xfId="1" applyBorder="1" applyAlignment="1" applyProtection="1">
      <alignment vertical="top" wrapText="1"/>
    </xf>
    <xf numFmtId="0" fontId="10" fillId="0" borderId="31" xfId="0" applyFont="1" applyBorder="1" applyAlignment="1">
      <alignment vertical="top" wrapText="1"/>
    </xf>
    <xf numFmtId="0" fontId="36" fillId="0" borderId="31" xfId="0" applyFont="1" applyBorder="1" applyAlignment="1">
      <alignment vertical="top" wrapText="1"/>
    </xf>
    <xf numFmtId="0" fontId="8" fillId="10" borderId="30" xfId="0" applyFont="1" applyFill="1" applyBorder="1" applyAlignment="1">
      <alignment horizontal="left" vertical="top" wrapText="1"/>
    </xf>
    <xf numFmtId="0" fontId="8" fillId="10" borderId="31" xfId="0" applyFont="1" applyFill="1" applyBorder="1" applyAlignment="1">
      <alignment vertical="top" wrapText="1"/>
    </xf>
    <xf numFmtId="0" fontId="32" fillId="10" borderId="31" xfId="0" applyFont="1" applyFill="1" applyBorder="1" applyAlignment="1">
      <alignment vertical="top" wrapText="1"/>
    </xf>
    <xf numFmtId="0" fontId="35" fillId="0" borderId="31" xfId="0" applyFont="1" applyBorder="1" applyAlignment="1">
      <alignment vertical="top" wrapText="1"/>
    </xf>
    <xf numFmtId="0" fontId="37" fillId="0" borderId="31" xfId="0" applyFont="1" applyBorder="1" applyAlignment="1">
      <alignment vertical="top" wrapText="1"/>
    </xf>
    <xf numFmtId="0" fontId="32" fillId="0" borderId="0" xfId="0" applyFont="1" applyAlignment="1">
      <alignment vertical="top"/>
    </xf>
    <xf numFmtId="0" fontId="6" fillId="0" borderId="0" xfId="0" applyFont="1" applyAlignment="1">
      <alignment vertical="top"/>
    </xf>
    <xf numFmtId="0" fontId="38" fillId="0" borderId="5" xfId="0" applyFont="1" applyBorder="1" applyAlignment="1">
      <alignment horizontal="center" vertical="center" wrapText="1"/>
    </xf>
    <xf numFmtId="0" fontId="8" fillId="9" borderId="22"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35" fillId="10" borderId="30" xfId="0" applyFont="1" applyFill="1" applyBorder="1" applyAlignment="1">
      <alignment vertical="center" wrapText="1"/>
    </xf>
    <xf numFmtId="0" fontId="6" fillId="11" borderId="0" xfId="0" applyFont="1" applyFill="1" applyBorder="1" applyAlignment="1">
      <alignment horizontal="left"/>
    </xf>
    <xf numFmtId="0" fontId="6" fillId="11" borderId="0" xfId="0" applyFont="1" applyFill="1" applyBorder="1" applyAlignment="1">
      <alignment horizontal="center"/>
    </xf>
    <xf numFmtId="4" fontId="8" fillId="12" borderId="3" xfId="0" applyNumberFormat="1" applyFont="1" applyFill="1" applyBorder="1"/>
    <xf numFmtId="4" fontId="6" fillId="12" borderId="3" xfId="0" applyNumberFormat="1" applyFont="1" applyFill="1" applyBorder="1"/>
    <xf numFmtId="0" fontId="5" fillId="0" borderId="0" xfId="0" applyFont="1" applyAlignment="1">
      <alignment horizontal="left" vertical="center"/>
    </xf>
    <xf numFmtId="0" fontId="5" fillId="0" borderId="0" xfId="0" applyFont="1"/>
    <xf numFmtId="0" fontId="24" fillId="0" borderId="19" xfId="0" applyFont="1" applyBorder="1" applyAlignment="1">
      <alignment vertical="center" wrapText="1"/>
    </xf>
    <xf numFmtId="0" fontId="23" fillId="0" borderId="18" xfId="0" applyFont="1" applyBorder="1" applyAlignment="1">
      <alignment vertical="center" wrapText="1"/>
    </xf>
    <xf numFmtId="0" fontId="23" fillId="0" borderId="9" xfId="0" applyFont="1" applyBorder="1" applyAlignment="1">
      <alignment vertical="center" wrapText="1"/>
    </xf>
    <xf numFmtId="0" fontId="23" fillId="13" borderId="38" xfId="0" applyFont="1" applyFill="1" applyBorder="1" applyAlignment="1">
      <alignment vertical="center" wrapText="1"/>
    </xf>
    <xf numFmtId="0" fontId="23" fillId="13" borderId="29" xfId="0" applyFont="1" applyFill="1" applyBorder="1" applyAlignment="1">
      <alignment vertical="center" wrapText="1"/>
    </xf>
    <xf numFmtId="0" fontId="5" fillId="0" borderId="0" xfId="0" applyFont="1" applyAlignment="1">
      <alignment wrapText="1"/>
    </xf>
    <xf numFmtId="0" fontId="24" fillId="0" borderId="39" xfId="0" applyFont="1" applyBorder="1" applyAlignment="1">
      <alignment horizontal="left" vertical="top" wrapText="1"/>
    </xf>
    <xf numFmtId="0" fontId="24" fillId="0" borderId="23" xfId="0" applyFont="1" applyBorder="1" applyAlignment="1">
      <alignment vertical="center" wrapText="1"/>
    </xf>
    <xf numFmtId="0" fontId="24" fillId="0" borderId="36" xfId="0" applyFont="1" applyBorder="1" applyAlignment="1">
      <alignment vertical="center" wrapText="1"/>
    </xf>
    <xf numFmtId="0" fontId="5" fillId="13" borderId="23" xfId="0" applyFont="1" applyFill="1" applyBorder="1"/>
    <xf numFmtId="0" fontId="5" fillId="13" borderId="36" xfId="0" applyFont="1" applyFill="1" applyBorder="1"/>
    <xf numFmtId="0" fontId="5" fillId="0" borderId="40" xfId="0" applyFont="1" applyBorder="1" applyAlignment="1">
      <alignment horizontal="left" vertical="top" wrapText="1"/>
    </xf>
    <xf numFmtId="0" fontId="24" fillId="0" borderId="26" xfId="0" applyFont="1" applyBorder="1" applyAlignment="1">
      <alignment vertical="center" wrapText="1"/>
    </xf>
    <xf numFmtId="0" fontId="5" fillId="13" borderId="24" xfId="0" applyFont="1" applyFill="1" applyBorder="1"/>
    <xf numFmtId="0" fontId="5" fillId="13" borderId="26" xfId="0" applyFont="1" applyFill="1" applyBorder="1"/>
    <xf numFmtId="0" fontId="24" fillId="0" borderId="26" xfId="0" applyFont="1" applyBorder="1" applyAlignment="1">
      <alignment horizontal="center" vertical="center" wrapText="1"/>
    </xf>
    <xf numFmtId="0" fontId="5" fillId="0" borderId="41" xfId="0" applyFont="1" applyBorder="1" applyAlignment="1">
      <alignment horizontal="left" vertical="top" wrapText="1"/>
    </xf>
    <xf numFmtId="0" fontId="24" fillId="0" borderId="42" xfId="0" applyFont="1" applyBorder="1" applyAlignment="1">
      <alignment horizontal="left" vertical="top" wrapText="1"/>
    </xf>
    <xf numFmtId="0" fontId="5" fillId="0" borderId="40" xfId="0" applyFont="1" applyBorder="1" applyAlignment="1">
      <alignment vertical="top"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1" xfId="0" applyFont="1" applyBorder="1" applyAlignment="1">
      <alignment vertical="top"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5" fillId="13" borderId="25" xfId="0" applyFont="1" applyFill="1" applyBorder="1"/>
    <xf numFmtId="0" fontId="5" fillId="13" borderId="27" xfId="0" applyFont="1" applyFill="1" applyBorder="1"/>
    <xf numFmtId="0" fontId="24" fillId="0" borderId="24" xfId="0" applyFont="1" applyBorder="1" applyAlignment="1">
      <alignment horizontal="center" vertical="center" wrapText="1"/>
    </xf>
    <xf numFmtId="0" fontId="10" fillId="0" borderId="3" xfId="0" applyFont="1" applyBorder="1" applyAlignment="1">
      <alignment horizontal="justify" vertical="top"/>
    </xf>
    <xf numFmtId="49" fontId="1" fillId="2" borderId="43" xfId="2" applyNumberFormat="1" applyFont="1" applyFill="1" applyBorder="1" applyAlignment="1" applyProtection="1">
      <alignment horizontal="left" vertical="top" wrapText="1"/>
      <protection locked="0"/>
    </xf>
    <xf numFmtId="164" fontId="20" fillId="2" borderId="21" xfId="2" applyNumberFormat="1" applyFont="1" applyFill="1" applyBorder="1" applyAlignment="1" applyProtection="1">
      <alignment horizontal="left" vertical="top" wrapText="1"/>
      <protection locked="0"/>
    </xf>
    <xf numFmtId="2" fontId="20" fillId="2" borderId="21" xfId="2" applyNumberFormat="1" applyFont="1" applyFill="1" applyBorder="1" applyAlignment="1" applyProtection="1">
      <alignment horizontal="right" vertical="center"/>
      <protection locked="0"/>
    </xf>
    <xf numFmtId="164" fontId="20" fillId="2" borderId="21" xfId="2" applyNumberFormat="1" applyFont="1" applyFill="1" applyBorder="1" applyAlignment="1" applyProtection="1">
      <alignment horizontal="right" vertical="center"/>
      <protection locked="0"/>
    </xf>
    <xf numFmtId="164" fontId="20" fillId="2" borderId="21" xfId="2" applyNumberFormat="1" applyFont="1" applyFill="1" applyBorder="1" applyAlignment="1" applyProtection="1">
      <alignment horizontal="left" vertical="center" wrapText="1"/>
      <protection locked="0"/>
    </xf>
    <xf numFmtId="1" fontId="20" fillId="2" borderId="20" xfId="2" applyNumberFormat="1" applyFont="1" applyFill="1" applyBorder="1" applyAlignment="1" applyProtection="1">
      <alignment horizontal="right" vertical="center"/>
      <protection locked="0"/>
    </xf>
    <xf numFmtId="164" fontId="20" fillId="2" borderId="20" xfId="2" applyNumberFormat="1" applyFont="1" applyFill="1" applyBorder="1" applyAlignment="1" applyProtection="1">
      <alignment horizontal="right" vertical="center"/>
      <protection locked="0"/>
    </xf>
    <xf numFmtId="164" fontId="20" fillId="2" borderId="20" xfId="2" applyNumberFormat="1" applyFont="1" applyFill="1" applyBorder="1" applyAlignment="1" applyProtection="1">
      <alignment horizontal="left" vertical="center" wrapText="1"/>
      <protection locked="0"/>
    </xf>
    <xf numFmtId="2" fontId="20" fillId="2" borderId="20" xfId="2" applyNumberFormat="1" applyFont="1" applyFill="1" applyBorder="1" applyAlignment="1" applyProtection="1">
      <alignment horizontal="right" vertical="center"/>
      <protection locked="0"/>
    </xf>
    <xf numFmtId="164" fontId="40" fillId="2" borderId="21" xfId="2" applyNumberFormat="1" applyFont="1" applyFill="1" applyBorder="1" applyAlignment="1" applyProtection="1">
      <alignment horizontal="left" vertical="top" wrapText="1"/>
      <protection locked="0"/>
    </xf>
    <xf numFmtId="164" fontId="40" fillId="2" borderId="20" xfId="2" applyNumberFormat="1" applyFont="1" applyFill="1" applyBorder="1" applyAlignment="1" applyProtection="1">
      <alignment horizontal="right" vertical="center"/>
      <protection locked="0"/>
    </xf>
    <xf numFmtId="2" fontId="40" fillId="2" borderId="20" xfId="2" applyNumberFormat="1" applyFont="1" applyFill="1" applyBorder="1" applyAlignment="1" applyProtection="1">
      <alignment horizontal="right" vertical="center"/>
      <protection locked="0"/>
    </xf>
    <xf numFmtId="2" fontId="20" fillId="2" borderId="20" xfId="2" applyNumberFormat="1" applyFont="1" applyFill="1" applyBorder="1" applyAlignment="1" applyProtection="1">
      <alignment horizontal="left" vertical="center" wrapText="1"/>
      <protection locked="0"/>
    </xf>
    <xf numFmtId="2" fontId="20" fillId="2" borderId="20" xfId="2" applyNumberFormat="1" applyFont="1" applyFill="1" applyBorder="1" applyAlignment="1" applyProtection="1">
      <alignment horizontal="left" vertical="top"/>
      <protection locked="0"/>
    </xf>
    <xf numFmtId="2" fontId="20" fillId="2" borderId="20" xfId="2" applyNumberFormat="1" applyFont="1" applyFill="1" applyBorder="1" applyAlignment="1" applyProtection="1">
      <alignment horizontal="left" vertical="center"/>
      <protection locked="0"/>
    </xf>
    <xf numFmtId="2" fontId="20" fillId="2" borderId="20" xfId="2" applyNumberFormat="1" applyFont="1" applyFill="1" applyBorder="1" applyAlignment="1" applyProtection="1">
      <alignment horizontal="left" vertical="top" wrapText="1"/>
      <protection locked="0"/>
    </xf>
    <xf numFmtId="49" fontId="1" fillId="2" borderId="44" xfId="2" applyNumberFormat="1" applyFont="1" applyFill="1" applyBorder="1" applyAlignment="1" applyProtection="1">
      <alignment horizontal="left" vertical="top" wrapText="1"/>
      <protection locked="0"/>
    </xf>
    <xf numFmtId="164" fontId="40" fillId="2" borderId="45" xfId="2" applyNumberFormat="1" applyFont="1" applyFill="1" applyBorder="1" applyAlignment="1" applyProtection="1">
      <alignment horizontal="left" vertical="top" wrapText="1"/>
      <protection locked="0"/>
    </xf>
    <xf numFmtId="164" fontId="20" fillId="2" borderId="45" xfId="2" applyNumberFormat="1" applyFont="1" applyFill="1" applyBorder="1" applyAlignment="1" applyProtection="1">
      <alignment horizontal="left" vertical="top" wrapText="1"/>
      <protection locked="0"/>
    </xf>
    <xf numFmtId="2" fontId="40" fillId="2" borderId="46" xfId="2" applyNumberFormat="1" applyFont="1" applyFill="1" applyBorder="1" applyAlignment="1" applyProtection="1">
      <alignment horizontal="right" vertical="center"/>
      <protection locked="0"/>
    </xf>
    <xf numFmtId="2" fontId="40" fillId="2" borderId="47" xfId="2" applyNumberFormat="1" applyFont="1" applyFill="1" applyBorder="1" applyAlignment="1" applyProtection="1">
      <alignment horizontal="right" vertical="center"/>
      <protection locked="0"/>
    </xf>
    <xf numFmtId="2" fontId="8" fillId="2" borderId="34" xfId="2" applyNumberFormat="1" applyFont="1" applyFill="1" applyBorder="1" applyAlignment="1" applyProtection="1">
      <alignment horizontal="right" vertical="center" wrapText="1"/>
      <protection locked="0"/>
    </xf>
    <xf numFmtId="2" fontId="8" fillId="14" borderId="34" xfId="2" applyNumberFormat="1" applyFont="1" applyFill="1" applyBorder="1" applyAlignment="1" applyProtection="1">
      <alignment horizontal="right" vertical="center" wrapText="1"/>
      <protection locked="0"/>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8" fillId="14" borderId="3" xfId="0" applyFont="1" applyFill="1" applyBorder="1"/>
    <xf numFmtId="4" fontId="6" fillId="14" borderId="10" xfId="0" applyNumberFormat="1" applyFont="1" applyFill="1" applyBorder="1"/>
    <xf numFmtId="4" fontId="6" fillId="14" borderId="4" xfId="0" applyNumberFormat="1" applyFont="1" applyFill="1" applyBorder="1"/>
    <xf numFmtId="0" fontId="6" fillId="14" borderId="3" xfId="0" applyFont="1" applyFill="1" applyBorder="1" applyAlignment="1">
      <alignment wrapText="1"/>
    </xf>
    <xf numFmtId="4" fontId="6" fillId="14" borderId="3" xfId="0" applyNumberFormat="1" applyFont="1" applyFill="1" applyBorder="1"/>
    <xf numFmtId="0" fontId="6" fillId="14" borderId="11" xfId="0" applyFont="1" applyFill="1" applyBorder="1" applyAlignment="1">
      <alignment wrapText="1"/>
    </xf>
    <xf numFmtId="0" fontId="6" fillId="14" borderId="3" xfId="0" applyFont="1" applyFill="1" applyBorder="1" applyAlignment="1">
      <alignment vertical="top" wrapText="1"/>
    </xf>
    <xf numFmtId="0" fontId="6" fillId="2" borderId="3" xfId="0"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8" fillId="2" borderId="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11" xfId="0" applyFont="1" applyFill="1" applyBorder="1" applyAlignment="1">
      <alignment horizontal="left" vertical="top" wrapText="1"/>
    </xf>
    <xf numFmtId="0" fontId="8" fillId="0" borderId="0" xfId="0" applyFont="1" applyBorder="1" applyAlignment="1">
      <alignment horizontal="center" wrapText="1"/>
    </xf>
    <xf numFmtId="0" fontId="7" fillId="2" borderId="0" xfId="1" applyFont="1" applyFill="1" applyBorder="1" applyAlignment="1" applyProtection="1">
      <alignment horizontal="center" vertical="top" wrapText="1"/>
    </xf>
    <xf numFmtId="0" fontId="6" fillId="0" borderId="0" xfId="0" applyFont="1" applyAlignment="1">
      <alignment horizontal="center"/>
    </xf>
    <xf numFmtId="0" fontId="7" fillId="0" borderId="0" xfId="1" applyFont="1" applyAlignment="1" applyProtection="1">
      <alignment horizontal="center"/>
    </xf>
    <xf numFmtId="0" fontId="6" fillId="2" borderId="3" xfId="0" applyFont="1" applyFill="1" applyBorder="1" applyAlignment="1">
      <alignment horizontal="left" vertical="top" wrapText="1"/>
    </xf>
    <xf numFmtId="0" fontId="6" fillId="2" borderId="0" xfId="0" applyFont="1" applyFill="1" applyBorder="1" applyAlignment="1">
      <alignment horizontal="right" wrapText="1"/>
    </xf>
    <xf numFmtId="0" fontId="6" fillId="0" borderId="0" xfId="0" applyFont="1" applyAlignment="1"/>
    <xf numFmtId="0" fontId="6" fillId="2" borderId="4" xfId="0" applyFont="1" applyFill="1" applyBorder="1" applyAlignment="1">
      <alignment horizontal="center"/>
    </xf>
    <xf numFmtId="0" fontId="6" fillId="0" borderId="11" xfId="0" applyFont="1" applyBorder="1" applyAlignment="1">
      <alignment horizontal="center"/>
    </xf>
    <xf numFmtId="0" fontId="8" fillId="2" borderId="0" xfId="0" applyFont="1" applyFill="1" applyBorder="1" applyAlignment="1">
      <alignment horizontal="center" wrapText="1"/>
    </xf>
    <xf numFmtId="0" fontId="3" fillId="2" borderId="4"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3" xfId="0" applyFont="1" applyFill="1" applyBorder="1" applyAlignment="1">
      <alignment horizontal="left" vertical="top" wrapText="1"/>
    </xf>
    <xf numFmtId="4" fontId="3" fillId="2" borderId="3" xfId="0" applyNumberFormat="1" applyFont="1" applyFill="1" applyBorder="1" applyAlignment="1">
      <alignment horizontal="left" vertical="top" wrapText="1"/>
    </xf>
    <xf numFmtId="0" fontId="2" fillId="2" borderId="3" xfId="1" applyFill="1" applyBorder="1" applyAlignment="1" applyProtection="1">
      <alignment horizontal="left" vertical="top" wrapText="1"/>
    </xf>
    <xf numFmtId="0" fontId="3" fillId="2" borderId="4"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2" borderId="20" xfId="2" applyFont="1" applyFill="1" applyBorder="1" applyAlignment="1">
      <alignment horizontal="center" vertical="center" wrapText="1"/>
    </xf>
    <xf numFmtId="0" fontId="0" fillId="0" borderId="34" xfId="0" applyBorder="1" applyAlignment="1">
      <alignment horizontal="center" vertical="center" wrapText="1"/>
    </xf>
    <xf numFmtId="0" fontId="23" fillId="2" borderId="20" xfId="2" applyFont="1" applyFill="1" applyBorder="1" applyAlignment="1">
      <alignment horizontal="center" vertical="center" wrapText="1"/>
    </xf>
    <xf numFmtId="0" fontId="24" fillId="0" borderId="34" xfId="0" applyFont="1" applyBorder="1" applyAlignment="1">
      <alignment horizontal="center" vertical="center" wrapText="1"/>
    </xf>
    <xf numFmtId="0" fontId="16" fillId="2" borderId="21" xfId="2" applyFont="1" applyFill="1" applyBorder="1" applyAlignment="1">
      <alignment horizontal="center" vertical="center" wrapText="1"/>
    </xf>
    <xf numFmtId="0" fontId="17" fillId="2" borderId="21" xfId="2" applyFont="1" applyFill="1" applyBorder="1" applyAlignment="1">
      <alignment horizontal="center" vertical="center" wrapText="1"/>
    </xf>
    <xf numFmtId="0" fontId="17" fillId="2" borderId="21" xfId="2" applyFont="1" applyFill="1" applyBorder="1" applyAlignment="1">
      <alignment horizontal="center" vertical="center"/>
    </xf>
    <xf numFmtId="0" fontId="8" fillId="6" borderId="4" xfId="0" applyFont="1" applyFill="1" applyBorder="1" applyAlignment="1">
      <alignment horizontal="left" vertical="top" wrapText="1"/>
    </xf>
    <xf numFmtId="0" fontId="8" fillId="6" borderId="11" xfId="0" applyFont="1" applyFill="1" applyBorder="1" applyAlignment="1">
      <alignment horizontal="left" vertical="top" wrapText="1"/>
    </xf>
    <xf numFmtId="0" fontId="8" fillId="2" borderId="0" xfId="0" applyFont="1" applyFill="1" applyAlignment="1">
      <alignment wrapText="1"/>
    </xf>
    <xf numFmtId="0" fontId="6" fillId="2" borderId="0" xfId="0" applyFont="1" applyFill="1" applyAlignment="1">
      <alignment wrapText="1"/>
    </xf>
    <xf numFmtId="0" fontId="8" fillId="2" borderId="5" xfId="0" applyFont="1" applyFill="1" applyBorder="1" applyAlignment="1">
      <alignment wrapText="1"/>
    </xf>
    <xf numFmtId="0" fontId="6" fillId="2" borderId="5" xfId="0" applyFont="1" applyFill="1" applyBorder="1" applyAlignment="1">
      <alignment wrapText="1"/>
    </xf>
    <xf numFmtId="0" fontId="8" fillId="3" borderId="3" xfId="0" applyFont="1" applyFill="1" applyBorder="1" applyAlignment="1">
      <alignment vertical="top" wrapText="1"/>
    </xf>
    <xf numFmtId="0" fontId="0" fillId="0" borderId="3" xfId="0" applyBorder="1" applyAlignment="1">
      <alignment vertical="top" wrapText="1"/>
    </xf>
    <xf numFmtId="0" fontId="0" fillId="0" borderId="3" xfId="0" applyBorder="1" applyAlignment="1"/>
    <xf numFmtId="0" fontId="8" fillId="2" borderId="0" xfId="0" applyFont="1" applyFill="1" applyAlignment="1">
      <alignment horizontal="center" wrapText="1"/>
    </xf>
    <xf numFmtId="0" fontId="8" fillId="2" borderId="0" xfId="0" applyFont="1" applyFill="1" applyAlignment="1">
      <alignment horizontal="left" vertical="center" wrapText="1"/>
    </xf>
    <xf numFmtId="0" fontId="8" fillId="3" borderId="4" xfId="0" applyFont="1" applyFill="1" applyBorder="1" applyAlignment="1">
      <alignment vertical="top" wrapText="1"/>
    </xf>
    <xf numFmtId="0" fontId="8" fillId="3" borderId="33" xfId="0" applyFont="1" applyFill="1" applyBorder="1" applyAlignment="1">
      <alignment vertical="top" wrapText="1"/>
    </xf>
    <xf numFmtId="0" fontId="6" fillId="0" borderId="33" xfId="0" applyFont="1" applyBorder="1" applyAlignment="1">
      <alignment wrapText="1"/>
    </xf>
    <xf numFmtId="0" fontId="6" fillId="0" borderId="11" xfId="0" applyFont="1" applyBorder="1" applyAlignment="1">
      <alignment wrapText="1"/>
    </xf>
    <xf numFmtId="0" fontId="9" fillId="2" borderId="0" xfId="1" applyFont="1" applyFill="1" applyAlignment="1" applyProtection="1"/>
    <xf numFmtId="0" fontId="8" fillId="2" borderId="0" xfId="0" applyFont="1" applyFill="1" applyAlignment="1"/>
    <xf numFmtId="0" fontId="8" fillId="0" borderId="22" xfId="0" applyFont="1" applyBorder="1" applyAlignment="1">
      <alignment horizontal="left" wrapText="1"/>
    </xf>
    <xf numFmtId="0" fontId="8" fillId="0" borderId="30" xfId="0" applyFont="1" applyBorder="1" applyAlignment="1">
      <alignment horizontal="left" wrapText="1"/>
    </xf>
    <xf numFmtId="0" fontId="8" fillId="3" borderId="4" xfId="0" applyFont="1" applyFill="1" applyBorder="1" applyAlignment="1">
      <alignment horizontal="right"/>
    </xf>
    <xf numFmtId="0" fontId="8" fillId="3" borderId="33" xfId="0" applyFont="1" applyFill="1" applyBorder="1" applyAlignment="1">
      <alignment horizontal="right"/>
    </xf>
    <xf numFmtId="0" fontId="8" fillId="3" borderId="11" xfId="0" applyFont="1" applyFill="1" applyBorder="1" applyAlignment="1">
      <alignment horizontal="right"/>
    </xf>
    <xf numFmtId="0" fontId="8" fillId="0" borderId="19" xfId="0" applyFont="1" applyBorder="1" applyAlignment="1">
      <alignment horizontal="right"/>
    </xf>
    <xf numFmtId="0" fontId="6" fillId="0" borderId="35" xfId="0" applyFont="1" applyBorder="1" applyAlignment="1">
      <alignment horizontal="right"/>
    </xf>
    <xf numFmtId="0" fontId="6" fillId="0" borderId="29" xfId="0" applyFont="1" applyBorder="1" applyAlignment="1">
      <alignment horizontal="right"/>
    </xf>
    <xf numFmtId="0" fontId="5" fillId="0" borderId="0" xfId="0" applyFont="1" applyAlignment="1">
      <alignment horizontal="right" vertical="top" wrapText="1"/>
    </xf>
    <xf numFmtId="0" fontId="24" fillId="0" borderId="26"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4" fillId="0" borderId="38" xfId="0" applyFont="1" applyBorder="1" applyAlignment="1">
      <alignment horizontal="center"/>
    </xf>
    <xf numFmtId="0" fontId="24" fillId="0" borderId="19" xfId="0" applyFont="1" applyBorder="1" applyAlignment="1">
      <alignment horizontal="center" vertical="center" wrapText="1"/>
    </xf>
    <xf numFmtId="0" fontId="24" fillId="0" borderId="29" xfId="0" applyFont="1" applyBorder="1" applyAlignment="1">
      <alignment horizontal="center" vertical="center" wrapText="1"/>
    </xf>
    <xf numFmtId="0" fontId="24" fillId="13" borderId="22"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6" fillId="0" borderId="22" xfId="0" applyFont="1" applyBorder="1" applyAlignment="1">
      <alignment horizontal="left" vertical="top" wrapText="1"/>
    </xf>
    <xf numFmtId="0" fontId="6" fillId="0" borderId="37" xfId="0" applyFont="1" applyBorder="1" applyAlignment="1">
      <alignment horizontal="left" vertical="top" wrapText="1"/>
    </xf>
    <xf numFmtId="0" fontId="6" fillId="0" borderId="30" xfId="0" applyFont="1" applyBorder="1" applyAlignment="1">
      <alignment horizontal="left" vertical="top" wrapText="1"/>
    </xf>
    <xf numFmtId="0" fontId="6" fillId="0" borderId="22" xfId="0" applyFont="1" applyBorder="1" applyAlignment="1">
      <alignment vertical="top" wrapText="1"/>
    </xf>
    <xf numFmtId="0" fontId="6" fillId="0" borderId="37" xfId="0" applyFont="1" applyBorder="1" applyAlignment="1">
      <alignment vertical="top" wrapText="1"/>
    </xf>
    <xf numFmtId="0" fontId="6" fillId="0" borderId="30" xfId="0" applyFont="1" applyBorder="1" applyAlignment="1">
      <alignment vertical="top" wrapText="1"/>
    </xf>
    <xf numFmtId="0" fontId="38" fillId="0" borderId="0" xfId="0" applyFont="1" applyBorder="1" applyAlignment="1">
      <alignment horizontal="center" vertical="center" wrapText="1"/>
    </xf>
    <xf numFmtId="0" fontId="31" fillId="0" borderId="22" xfId="0" applyFont="1" applyBorder="1" applyAlignment="1">
      <alignment horizontal="left" vertical="top" wrapText="1"/>
    </xf>
    <xf numFmtId="0" fontId="31" fillId="0" borderId="30" xfId="0" applyFont="1" applyBorder="1" applyAlignment="1">
      <alignment horizontal="left" vertical="top" wrapText="1"/>
    </xf>
  </cellXfs>
  <cellStyles count="3">
    <cellStyle name="Hüperlink" xfId="1" builtinId="8"/>
    <cellStyle name="Normaallaad" xfId="0" builtinId="0"/>
    <cellStyle name="Normaallaad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gevapik@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hmn.ee/" TargetMode="External"/><Relationship Id="rId2" Type="http://schemas.openxmlformats.org/officeDocument/2006/relationships/hyperlink" Target="http://www.sm.ee/sinule/projektijuhile.html" TargetMode="External"/><Relationship Id="rId1" Type="http://schemas.openxmlformats.org/officeDocument/2006/relationships/hyperlink" Target="http://www.sm.ee/meie/dokumendiregister/sotsiaalministeeriumi-lepingute-uldtingimused.html"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Normal="100" workbookViewId="0">
      <selection activeCell="C20" sqref="C20:D20"/>
    </sheetView>
  </sheetViews>
  <sheetFormatPr defaultColWidth="0" defaultRowHeight="12.75" zeroHeight="1" x14ac:dyDescent="0.2"/>
  <cols>
    <col min="1" max="1" width="4.42578125" style="1" customWidth="1"/>
    <col min="2" max="2" width="36" style="9" customWidth="1"/>
    <col min="3" max="3" width="19" style="3" customWidth="1"/>
    <col min="4" max="4" width="29.7109375" style="3" customWidth="1"/>
    <col min="5" max="5" width="3.5703125" style="1" customWidth="1"/>
    <col min="6" max="16384" width="8.85546875" style="3" hidden="1"/>
  </cols>
  <sheetData>
    <row r="1" spans="2:4" ht="12.75" customHeight="1" x14ac:dyDescent="0.25">
      <c r="B1" s="106"/>
      <c r="C1" s="221" t="s">
        <v>103</v>
      </c>
      <c r="D1" s="222"/>
    </row>
    <row r="2" spans="2:4" ht="15" x14ac:dyDescent="0.25">
      <c r="B2" s="106"/>
      <c r="C2" s="222"/>
      <c r="D2" s="222"/>
    </row>
    <row r="3" spans="2:4" ht="15" x14ac:dyDescent="0.25">
      <c r="B3" s="106"/>
      <c r="C3" s="222"/>
      <c r="D3" s="222"/>
    </row>
    <row r="4" spans="2:4" ht="15" x14ac:dyDescent="0.25">
      <c r="B4" s="106"/>
      <c r="C4" s="222"/>
      <c r="D4" s="222"/>
    </row>
    <row r="5" spans="2:4" ht="53.25" customHeight="1" x14ac:dyDescent="0.25">
      <c r="B5" s="106"/>
      <c r="C5" s="222"/>
      <c r="D5" s="222"/>
    </row>
    <row r="6" spans="2:4" ht="31.5" customHeight="1" x14ac:dyDescent="0.25">
      <c r="B6" s="225" t="s">
        <v>133</v>
      </c>
      <c r="C6" s="225"/>
      <c r="D6" s="225"/>
    </row>
    <row r="7" spans="2:4" ht="29.25" x14ac:dyDescent="0.2">
      <c r="B7" s="107" t="s">
        <v>110</v>
      </c>
      <c r="C7" s="223" t="s">
        <v>249</v>
      </c>
      <c r="D7" s="224"/>
    </row>
    <row r="8" spans="2:4" ht="29.25" x14ac:dyDescent="0.2">
      <c r="B8" s="107" t="s">
        <v>111</v>
      </c>
      <c r="C8" s="223"/>
      <c r="D8" s="224"/>
    </row>
    <row r="9" spans="2:4" ht="14.25" x14ac:dyDescent="0.2">
      <c r="B9" s="143" t="s">
        <v>60</v>
      </c>
      <c r="C9" s="144"/>
      <c r="D9" s="10"/>
    </row>
    <row r="10" spans="2:4" x14ac:dyDescent="0.2">
      <c r="B10" s="4"/>
      <c r="C10" s="5"/>
      <c r="D10" s="5"/>
    </row>
    <row r="11" spans="2:4" ht="21.6" customHeight="1" x14ac:dyDescent="0.2">
      <c r="B11" s="108" t="s">
        <v>29</v>
      </c>
      <c r="C11" s="228" t="s">
        <v>250</v>
      </c>
      <c r="D11" s="228"/>
    </row>
    <row r="12" spans="2:4" ht="40.15" customHeight="1" x14ac:dyDescent="0.2">
      <c r="B12" s="108" t="s">
        <v>61</v>
      </c>
      <c r="C12" s="231" t="s">
        <v>247</v>
      </c>
      <c r="D12" s="232"/>
    </row>
    <row r="13" spans="2:4" ht="17.25" customHeight="1" x14ac:dyDescent="0.2">
      <c r="B13" s="108" t="s">
        <v>30</v>
      </c>
      <c r="C13" s="228" t="s">
        <v>251</v>
      </c>
      <c r="D13" s="228"/>
    </row>
    <row r="14" spans="2:4" ht="15" customHeight="1" x14ac:dyDescent="0.2">
      <c r="B14" s="108" t="s">
        <v>0</v>
      </c>
      <c r="C14" s="228" t="s">
        <v>252</v>
      </c>
      <c r="D14" s="228"/>
    </row>
    <row r="15" spans="2:4" ht="15" customHeight="1" x14ac:dyDescent="0.2">
      <c r="B15" s="108" t="s">
        <v>14</v>
      </c>
      <c r="C15" s="210" t="s">
        <v>253</v>
      </c>
      <c r="D15" s="210"/>
    </row>
    <row r="16" spans="2:4" ht="15.6" customHeight="1" x14ac:dyDescent="0.2">
      <c r="B16" s="108" t="s">
        <v>15</v>
      </c>
      <c r="C16" s="230" t="s">
        <v>254</v>
      </c>
      <c r="D16" s="228"/>
    </row>
    <row r="17" spans="1:4" ht="15" customHeight="1" x14ac:dyDescent="0.2">
      <c r="B17" s="108" t="s">
        <v>16</v>
      </c>
      <c r="C17" s="226" t="s">
        <v>255</v>
      </c>
      <c r="D17" s="227"/>
    </row>
    <row r="18" spans="1:4" ht="30" x14ac:dyDescent="0.2">
      <c r="B18" s="108" t="s">
        <v>17</v>
      </c>
      <c r="C18" s="228" t="s">
        <v>256</v>
      </c>
      <c r="D18" s="228"/>
    </row>
    <row r="19" spans="1:4" ht="18.75" customHeight="1" x14ac:dyDescent="0.2">
      <c r="B19" s="108" t="s">
        <v>31</v>
      </c>
      <c r="C19" s="229">
        <v>25731</v>
      </c>
      <c r="D19" s="229"/>
    </row>
    <row r="20" spans="1:4" ht="29.45" customHeight="1" x14ac:dyDescent="0.2">
      <c r="B20" s="108" t="s">
        <v>134</v>
      </c>
      <c r="C20" s="229">
        <v>17258</v>
      </c>
      <c r="D20" s="229"/>
    </row>
    <row r="21" spans="1:4" ht="16.149999999999999" customHeight="1" x14ac:dyDescent="0.2">
      <c r="B21" s="108" t="s">
        <v>32</v>
      </c>
      <c r="C21" s="229">
        <v>2673</v>
      </c>
      <c r="D21" s="229"/>
    </row>
    <row r="22" spans="1:4" ht="16.899999999999999" customHeight="1" x14ac:dyDescent="0.2">
      <c r="B22" s="108" t="s">
        <v>33</v>
      </c>
      <c r="C22" s="229">
        <v>5800</v>
      </c>
      <c r="D22" s="229"/>
    </row>
    <row r="23" spans="1:4" x14ac:dyDescent="0.2">
      <c r="B23" s="6"/>
      <c r="C23" s="5"/>
      <c r="D23" s="5"/>
    </row>
    <row r="24" spans="1:4" ht="15" x14ac:dyDescent="0.25">
      <c r="A24" s="10"/>
      <c r="B24" s="225" t="s">
        <v>21</v>
      </c>
      <c r="C24" s="225"/>
      <c r="D24" s="225"/>
    </row>
    <row r="25" spans="1:4" ht="14.25" x14ac:dyDescent="0.2">
      <c r="A25" s="217" t="s">
        <v>19</v>
      </c>
      <c r="B25" s="218"/>
      <c r="C25" s="218"/>
      <c r="D25" s="218"/>
    </row>
    <row r="26" spans="1:4" ht="13.15" customHeight="1" x14ac:dyDescent="0.2">
      <c r="A26" s="217" t="s">
        <v>34</v>
      </c>
      <c r="B26" s="219"/>
      <c r="C26" s="219"/>
      <c r="D26" s="219"/>
    </row>
    <row r="27" spans="1:4" ht="29.25" customHeight="1" x14ac:dyDescent="0.2">
      <c r="A27" s="217" t="s">
        <v>20</v>
      </c>
      <c r="B27" s="218"/>
      <c r="C27" s="218"/>
      <c r="D27" s="218"/>
    </row>
    <row r="28" spans="1:4" ht="14.25" x14ac:dyDescent="0.2">
      <c r="A28" s="10"/>
      <c r="B28" s="211" t="s">
        <v>27</v>
      </c>
      <c r="C28" s="212"/>
      <c r="D28" s="212"/>
    </row>
    <row r="29" spans="1:4" ht="44.25" customHeight="1" x14ac:dyDescent="0.2">
      <c r="A29" s="10"/>
      <c r="B29" s="213" t="s">
        <v>39</v>
      </c>
      <c r="C29" s="214"/>
      <c r="D29" s="215"/>
    </row>
    <row r="30" spans="1:4" ht="60" customHeight="1" x14ac:dyDescent="0.2">
      <c r="A30" s="10"/>
      <c r="B30" s="220" t="s">
        <v>112</v>
      </c>
      <c r="C30" s="220"/>
      <c r="D30" s="220"/>
    </row>
    <row r="31" spans="1:4" ht="15" x14ac:dyDescent="0.25">
      <c r="B31" s="216" t="s">
        <v>28</v>
      </c>
      <c r="C31" s="216"/>
      <c r="D31" s="216"/>
    </row>
    <row r="32" spans="1:4" ht="42.75" x14ac:dyDescent="0.2">
      <c r="B32" s="109" t="s">
        <v>18</v>
      </c>
      <c r="C32" s="109" t="s">
        <v>248</v>
      </c>
      <c r="D32" s="109" t="s">
        <v>1</v>
      </c>
    </row>
    <row r="33" spans="2:4" ht="33" customHeight="1" x14ac:dyDescent="0.2">
      <c r="B33" s="7" t="s">
        <v>257</v>
      </c>
      <c r="C33" s="7" t="s">
        <v>258</v>
      </c>
      <c r="D33" s="8">
        <v>43656</v>
      </c>
    </row>
    <row r="34" spans="2:4" x14ac:dyDescent="0.2">
      <c r="B34" s="2"/>
      <c r="C34" s="1"/>
      <c r="D34" s="1"/>
    </row>
    <row r="35" spans="2:4" x14ac:dyDescent="0.2"/>
    <row r="36" spans="2:4" x14ac:dyDescent="0.2"/>
    <row r="37" spans="2:4" x14ac:dyDescent="0.2"/>
    <row r="38" spans="2:4" x14ac:dyDescent="0.2"/>
    <row r="39" spans="2:4" x14ac:dyDescent="0.2"/>
    <row r="40" spans="2:4" x14ac:dyDescent="0.2"/>
    <row r="41" spans="2:4" x14ac:dyDescent="0.2"/>
    <row r="42" spans="2:4" x14ac:dyDescent="0.2"/>
  </sheetData>
  <mergeCells count="24">
    <mergeCell ref="C1:D5"/>
    <mergeCell ref="C7:D7"/>
    <mergeCell ref="C8:D8"/>
    <mergeCell ref="B24:D24"/>
    <mergeCell ref="C17:D17"/>
    <mergeCell ref="C18:D18"/>
    <mergeCell ref="C19:D19"/>
    <mergeCell ref="C20:D20"/>
    <mergeCell ref="C16:D16"/>
    <mergeCell ref="C21:D21"/>
    <mergeCell ref="C22:D22"/>
    <mergeCell ref="B6:D6"/>
    <mergeCell ref="C11:D11"/>
    <mergeCell ref="C12:D12"/>
    <mergeCell ref="C13:D13"/>
    <mergeCell ref="C14:D14"/>
    <mergeCell ref="C15:D15"/>
    <mergeCell ref="B28:D28"/>
    <mergeCell ref="B29:D29"/>
    <mergeCell ref="B31:D31"/>
    <mergeCell ref="A25:D25"/>
    <mergeCell ref="A26:D26"/>
    <mergeCell ref="A27:D27"/>
    <mergeCell ref="B30:D30"/>
  </mergeCells>
  <phoneticPr fontId="1" type="noConversion"/>
  <hyperlinks>
    <hyperlink ref="B25:C25" location="'Lisa 1'!A1" display="●       LISA 1 – Projekti tulude-kulude aruanne "/>
    <hyperlink ref="B26:C26" location="'Lisa 2'!A1" display="●       LISA 2 – Kultuuriministeeriumilt saadud toetuse finantsaruanne "/>
    <hyperlink ref="B27:C27" location="'Lisa 3'!A1" display="●       LISA 3 – Lühiülevaade projekti teostumisest (sh hinnang projekti teostumisele võrreldes taotluses esitatuga)"/>
    <hyperlink ref="B26:D26" location="'Lisa 2'!A1" display="●       LISA 2 – Hasartmängumaksunõukogu otsusega saadud toetuse finantsaruanne "/>
    <hyperlink ref="C16" r:id="rId1"/>
  </hyperlinks>
  <pageMargins left="0.6692913385826772" right="0.59055118110236227" top="0.51181102362204722" bottom="0.78740157480314965" header="0.51181102362204722" footer="0.51181102362204722"/>
  <pageSetup paperSize="9" orientation="portrait" r:id="rId2"/>
  <headerFooter alignWithMargins="0">
    <oddHeader xml:space="preserve">&amp;R&amp;11Sotsiaalministri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J25" sqref="J25"/>
    </sheetView>
  </sheetViews>
  <sheetFormatPr defaultRowHeight="12.75" x14ac:dyDescent="0.2"/>
  <cols>
    <col min="1" max="1" width="5.28515625" customWidth="1"/>
    <col min="2" max="2" width="18" customWidth="1"/>
    <col min="3" max="3" width="31.7109375" customWidth="1"/>
    <col min="4" max="6" width="9.5703125" bestFit="1" customWidth="1"/>
    <col min="9" max="9" width="9.5703125" bestFit="1" customWidth="1"/>
    <col min="10" max="10" width="10" customWidth="1"/>
    <col min="11" max="11" width="10.28515625" customWidth="1"/>
  </cols>
  <sheetData>
    <row r="1" spans="1:12" ht="15" x14ac:dyDescent="0.2">
      <c r="A1" s="117" t="s">
        <v>225</v>
      </c>
      <c r="B1" s="111"/>
      <c r="C1" s="111"/>
      <c r="D1" s="111"/>
      <c r="E1" s="111"/>
      <c r="F1" s="111"/>
      <c r="G1" s="111"/>
      <c r="H1" s="111"/>
      <c r="I1" s="111"/>
      <c r="J1" s="111"/>
      <c r="K1" s="111"/>
      <c r="L1" s="111"/>
    </row>
    <row r="2" spans="1:12" ht="15" x14ac:dyDescent="0.2">
      <c r="A2" s="117"/>
      <c r="B2" s="111"/>
      <c r="C2" s="111"/>
      <c r="D2" s="111"/>
      <c r="E2" s="111"/>
      <c r="F2" s="111"/>
      <c r="G2" s="111"/>
      <c r="H2" s="111"/>
      <c r="I2" s="111"/>
      <c r="J2" s="111"/>
      <c r="K2" s="111"/>
      <c r="L2" s="111"/>
    </row>
    <row r="3" spans="1:12" ht="12.75" customHeight="1" x14ac:dyDescent="0.2">
      <c r="A3" s="233" t="s">
        <v>118</v>
      </c>
      <c r="B3" s="233" t="s">
        <v>135</v>
      </c>
      <c r="C3" s="235" t="s">
        <v>124</v>
      </c>
      <c r="D3" s="238" t="s">
        <v>140</v>
      </c>
      <c r="E3" s="238" t="s">
        <v>139</v>
      </c>
      <c r="F3" s="239" t="s">
        <v>114</v>
      </c>
      <c r="G3" s="239"/>
      <c r="H3" s="239"/>
      <c r="I3" s="239"/>
      <c r="J3" s="239"/>
      <c r="K3" s="238" t="s">
        <v>142</v>
      </c>
      <c r="L3" s="237" t="s">
        <v>126</v>
      </c>
    </row>
    <row r="4" spans="1:12" s="119" customFormat="1" ht="60" x14ac:dyDescent="0.2">
      <c r="A4" s="234"/>
      <c r="B4" s="234"/>
      <c r="C4" s="236"/>
      <c r="D4" s="238"/>
      <c r="E4" s="238"/>
      <c r="F4" s="118" t="s">
        <v>119</v>
      </c>
      <c r="G4" s="118" t="s">
        <v>125</v>
      </c>
      <c r="H4" s="118" t="s">
        <v>136</v>
      </c>
      <c r="I4" s="118" t="s">
        <v>141</v>
      </c>
      <c r="J4" s="118" t="s">
        <v>127</v>
      </c>
      <c r="K4" s="238"/>
      <c r="L4" s="237"/>
    </row>
    <row r="5" spans="1:12" x14ac:dyDescent="0.2">
      <c r="A5" s="112">
        <v>1</v>
      </c>
      <c r="B5" s="112">
        <v>2</v>
      </c>
      <c r="C5" s="112">
        <v>3</v>
      </c>
      <c r="D5" s="112">
        <v>4</v>
      </c>
      <c r="E5" s="112" t="s">
        <v>120</v>
      </c>
      <c r="F5" s="112">
        <v>5</v>
      </c>
      <c r="G5" s="112" t="s">
        <v>121</v>
      </c>
      <c r="H5" s="112">
        <v>6</v>
      </c>
      <c r="I5" s="112">
        <v>7</v>
      </c>
      <c r="J5" s="112" t="s">
        <v>115</v>
      </c>
      <c r="K5" s="112">
        <v>8</v>
      </c>
      <c r="L5" s="112" t="s">
        <v>122</v>
      </c>
    </row>
    <row r="6" spans="1:12" ht="33.75" x14ac:dyDescent="0.2">
      <c r="A6" s="177" t="s">
        <v>271</v>
      </c>
      <c r="B6" s="178" t="s">
        <v>255</v>
      </c>
      <c r="C6" s="178" t="s">
        <v>272</v>
      </c>
      <c r="D6" s="179">
        <v>18055</v>
      </c>
      <c r="E6" s="179">
        <v>10355</v>
      </c>
      <c r="F6" s="180">
        <v>13499.6</v>
      </c>
      <c r="G6" s="180">
        <v>7757.36</v>
      </c>
      <c r="H6" s="181" t="s">
        <v>315</v>
      </c>
      <c r="I6" s="179">
        <v>13499.6</v>
      </c>
      <c r="J6" s="179">
        <v>7757.36</v>
      </c>
      <c r="K6" s="180">
        <v>4255.3999999999996</v>
      </c>
      <c r="L6" s="180">
        <v>2597.64</v>
      </c>
    </row>
    <row r="7" spans="1:12" ht="22.5" x14ac:dyDescent="0.2">
      <c r="A7" s="177" t="s">
        <v>273</v>
      </c>
      <c r="B7" s="178" t="s">
        <v>274</v>
      </c>
      <c r="C7" s="178" t="s">
        <v>275</v>
      </c>
      <c r="D7" s="182">
        <v>0</v>
      </c>
      <c r="E7" s="183">
        <v>0</v>
      </c>
      <c r="F7" s="183">
        <v>857.1</v>
      </c>
      <c r="G7" s="183">
        <v>0</v>
      </c>
      <c r="H7" s="184" t="s">
        <v>276</v>
      </c>
      <c r="I7" s="185">
        <v>857.1</v>
      </c>
      <c r="J7" s="183">
        <v>0</v>
      </c>
      <c r="K7" s="180">
        <v>-857.1</v>
      </c>
      <c r="L7" s="180">
        <v>0</v>
      </c>
    </row>
    <row r="8" spans="1:12" x14ac:dyDescent="0.2">
      <c r="A8" s="177"/>
      <c r="B8" s="186" t="s">
        <v>277</v>
      </c>
      <c r="C8" s="178"/>
      <c r="D8" s="187">
        <f>SUM(D6:D7)</f>
        <v>18055</v>
      </c>
      <c r="E8" s="188">
        <f>SUM(E6:E7)</f>
        <v>10355</v>
      </c>
      <c r="F8" s="188">
        <f t="shared" ref="F8:L8" si="0">SUM(F6:F7)</f>
        <v>14356.7</v>
      </c>
      <c r="G8" s="188">
        <f t="shared" si="0"/>
        <v>7757.36</v>
      </c>
      <c r="H8" s="188">
        <f t="shared" si="0"/>
        <v>0</v>
      </c>
      <c r="I8" s="188">
        <f t="shared" si="0"/>
        <v>14356.7</v>
      </c>
      <c r="J8" s="188">
        <f t="shared" si="0"/>
        <v>7757.36</v>
      </c>
      <c r="K8" s="188">
        <f t="shared" si="0"/>
        <v>3398.2999999999997</v>
      </c>
      <c r="L8" s="188">
        <f t="shared" si="0"/>
        <v>2597.64</v>
      </c>
    </row>
    <row r="9" spans="1:12" ht="33.75" x14ac:dyDescent="0.2">
      <c r="A9" s="177" t="s">
        <v>278</v>
      </c>
      <c r="B9" s="178" t="s">
        <v>279</v>
      </c>
      <c r="C9" s="178" t="s">
        <v>280</v>
      </c>
      <c r="D9" s="185">
        <v>958</v>
      </c>
      <c r="E9" s="185">
        <v>862</v>
      </c>
      <c r="F9" s="185">
        <v>96.16</v>
      </c>
      <c r="G9" s="185">
        <v>0</v>
      </c>
      <c r="H9" s="189" t="s">
        <v>281</v>
      </c>
      <c r="I9" s="185">
        <v>96.16</v>
      </c>
      <c r="J9" s="185">
        <v>0</v>
      </c>
      <c r="K9" s="179">
        <v>861.84</v>
      </c>
      <c r="L9" s="179">
        <v>0</v>
      </c>
    </row>
    <row r="10" spans="1:12" ht="22.5" x14ac:dyDescent="0.2">
      <c r="A10" s="177" t="s">
        <v>282</v>
      </c>
      <c r="B10" s="178" t="s">
        <v>283</v>
      </c>
      <c r="C10" s="178" t="s">
        <v>284</v>
      </c>
      <c r="D10" s="185">
        <v>638</v>
      </c>
      <c r="E10" s="185">
        <v>574</v>
      </c>
      <c r="F10" s="185">
        <v>194.18</v>
      </c>
      <c r="G10" s="185">
        <v>194.18</v>
      </c>
      <c r="H10" s="190" t="s">
        <v>285</v>
      </c>
      <c r="I10" s="185">
        <v>194.18</v>
      </c>
      <c r="J10" s="185">
        <v>194.18</v>
      </c>
      <c r="K10" s="179">
        <v>443.82</v>
      </c>
      <c r="L10" s="179">
        <v>379.82</v>
      </c>
    </row>
    <row r="11" spans="1:12" x14ac:dyDescent="0.2">
      <c r="A11" s="177" t="s">
        <v>286</v>
      </c>
      <c r="B11" s="178" t="s">
        <v>287</v>
      </c>
      <c r="C11" s="178" t="s">
        <v>288</v>
      </c>
      <c r="D11" s="185">
        <v>1598</v>
      </c>
      <c r="E11" s="185">
        <v>1438</v>
      </c>
      <c r="F11" s="185">
        <v>930.54</v>
      </c>
      <c r="G11" s="185">
        <v>609.78</v>
      </c>
      <c r="H11" s="191" t="s">
        <v>289</v>
      </c>
      <c r="I11" s="185">
        <v>930.54</v>
      </c>
      <c r="J11" s="185">
        <v>609.78</v>
      </c>
      <c r="K11" s="179">
        <v>667.46</v>
      </c>
      <c r="L11" s="179">
        <v>828.22</v>
      </c>
    </row>
    <row r="12" spans="1:12" ht="22.5" x14ac:dyDescent="0.2">
      <c r="A12" s="177" t="s">
        <v>290</v>
      </c>
      <c r="B12" s="178" t="s">
        <v>291</v>
      </c>
      <c r="C12" s="178" t="s">
        <v>292</v>
      </c>
      <c r="D12" s="185">
        <v>638</v>
      </c>
      <c r="E12" s="185">
        <v>574</v>
      </c>
      <c r="F12" s="185">
        <v>54.76</v>
      </c>
      <c r="G12" s="185">
        <v>54.76</v>
      </c>
      <c r="H12" s="189" t="s">
        <v>293</v>
      </c>
      <c r="I12" s="185">
        <v>54.76</v>
      </c>
      <c r="J12" s="185">
        <v>54.76</v>
      </c>
      <c r="K12" s="179">
        <v>529.24</v>
      </c>
      <c r="L12" s="179">
        <v>471.24</v>
      </c>
    </row>
    <row r="13" spans="1:12" ht="33.75" x14ac:dyDescent="0.2">
      <c r="A13" s="177" t="s">
        <v>294</v>
      </c>
      <c r="B13" s="178" t="s">
        <v>295</v>
      </c>
      <c r="C13" s="178" t="s">
        <v>296</v>
      </c>
      <c r="D13" s="185">
        <v>861</v>
      </c>
      <c r="E13" s="185">
        <v>775</v>
      </c>
      <c r="F13" s="185">
        <v>211.07</v>
      </c>
      <c r="G13" s="185">
        <v>211.07</v>
      </c>
      <c r="H13" s="192" t="s">
        <v>297</v>
      </c>
      <c r="I13" s="185">
        <v>211.07</v>
      </c>
      <c r="J13" s="185">
        <v>211.07</v>
      </c>
      <c r="K13" s="179">
        <v>649.92999999999995</v>
      </c>
      <c r="L13" s="179">
        <v>563.92999999999995</v>
      </c>
    </row>
    <row r="14" spans="1:12" ht="22.5" x14ac:dyDescent="0.2">
      <c r="A14" s="177" t="s">
        <v>298</v>
      </c>
      <c r="B14" s="178" t="s">
        <v>299</v>
      </c>
      <c r="C14" s="178" t="s">
        <v>300</v>
      </c>
      <c r="D14" s="185">
        <v>638</v>
      </c>
      <c r="E14" s="185">
        <v>574</v>
      </c>
      <c r="F14" s="185">
        <v>156.54</v>
      </c>
      <c r="G14" s="185">
        <v>156.54</v>
      </c>
      <c r="H14" s="189" t="s">
        <v>301</v>
      </c>
      <c r="I14" s="185">
        <v>156.54</v>
      </c>
      <c r="J14" s="185">
        <v>156.54</v>
      </c>
      <c r="K14" s="179">
        <v>481.46</v>
      </c>
      <c r="L14" s="179">
        <v>417.46</v>
      </c>
    </row>
    <row r="15" spans="1:12" ht="22.5" x14ac:dyDescent="0.2">
      <c r="A15" s="177" t="s">
        <v>302</v>
      </c>
      <c r="B15" s="178" t="s">
        <v>303</v>
      </c>
      <c r="C15" s="178" t="s">
        <v>304</v>
      </c>
      <c r="D15" s="185">
        <v>691</v>
      </c>
      <c r="E15" s="185">
        <v>622</v>
      </c>
      <c r="F15" s="185">
        <v>89.46</v>
      </c>
      <c r="G15" s="185">
        <v>52.19</v>
      </c>
      <c r="H15" s="189" t="s">
        <v>305</v>
      </c>
      <c r="I15" s="185">
        <v>89.46</v>
      </c>
      <c r="J15" s="185">
        <v>52.19</v>
      </c>
      <c r="K15" s="179">
        <v>638.80999999999995</v>
      </c>
      <c r="L15" s="179">
        <v>569.80999999999995</v>
      </c>
    </row>
    <row r="16" spans="1:12" ht="22.5" x14ac:dyDescent="0.2">
      <c r="A16" s="177" t="s">
        <v>306</v>
      </c>
      <c r="B16" s="178" t="s">
        <v>307</v>
      </c>
      <c r="C16" s="178" t="s">
        <v>308</v>
      </c>
      <c r="D16" s="185">
        <v>584</v>
      </c>
      <c r="E16" s="185">
        <v>526</v>
      </c>
      <c r="F16" s="185">
        <v>8</v>
      </c>
      <c r="G16" s="185">
        <v>0</v>
      </c>
      <c r="H16" s="189" t="s">
        <v>309</v>
      </c>
      <c r="I16" s="185">
        <v>8</v>
      </c>
      <c r="J16" s="185">
        <v>0</v>
      </c>
      <c r="K16" s="179">
        <v>576</v>
      </c>
      <c r="L16" s="179">
        <v>526</v>
      </c>
    </row>
    <row r="17" spans="1:13" s="119" customFormat="1" ht="33.75" x14ac:dyDescent="0.2">
      <c r="A17" s="177" t="s">
        <v>310</v>
      </c>
      <c r="B17" s="178" t="s">
        <v>311</v>
      </c>
      <c r="C17" s="178" t="s">
        <v>312</v>
      </c>
      <c r="D17" s="185">
        <v>1070</v>
      </c>
      <c r="E17" s="185">
        <v>958</v>
      </c>
      <c r="F17" s="185">
        <v>160</v>
      </c>
      <c r="G17" s="185">
        <v>160</v>
      </c>
      <c r="H17" s="191" t="s">
        <v>313</v>
      </c>
      <c r="I17" s="185">
        <v>160</v>
      </c>
      <c r="J17" s="185">
        <v>160</v>
      </c>
      <c r="K17" s="179">
        <v>910</v>
      </c>
      <c r="L17" s="179">
        <v>798</v>
      </c>
    </row>
    <row r="18" spans="1:13" x14ac:dyDescent="0.2">
      <c r="A18" s="193"/>
      <c r="B18" s="194" t="s">
        <v>314</v>
      </c>
      <c r="C18" s="195"/>
      <c r="D18" s="196">
        <f>SUM(D9:D17)</f>
        <v>7676</v>
      </c>
      <c r="E18" s="196">
        <f>SUM(E9:E17)</f>
        <v>6903</v>
      </c>
      <c r="F18" s="196">
        <f t="shared" ref="F18:L18" si="1">SUM(F9:F17)</f>
        <v>1900.71</v>
      </c>
      <c r="G18" s="196">
        <f t="shared" si="1"/>
        <v>1438.52</v>
      </c>
      <c r="H18" s="196">
        <f t="shared" si="1"/>
        <v>0</v>
      </c>
      <c r="I18" s="196">
        <f t="shared" si="1"/>
        <v>1900.71</v>
      </c>
      <c r="J18" s="196">
        <f t="shared" si="1"/>
        <v>1438.52</v>
      </c>
      <c r="K18" s="196">
        <f t="shared" si="1"/>
        <v>5758.5599999999995</v>
      </c>
      <c r="L18" s="197">
        <f t="shared" si="1"/>
        <v>4554.4799999999996</v>
      </c>
    </row>
    <row r="19" spans="1:13" ht="15" x14ac:dyDescent="0.2">
      <c r="A19" s="117"/>
      <c r="B19" s="117"/>
      <c r="C19" s="120" t="s">
        <v>123</v>
      </c>
      <c r="D19" s="198">
        <f>SUM(D8:D17)</f>
        <v>25731</v>
      </c>
      <c r="E19" s="198">
        <f>SUM(E8:E17)</f>
        <v>17258</v>
      </c>
      <c r="F19" s="199">
        <f t="shared" ref="F19:K19" si="2">F8+F18</f>
        <v>16257.41</v>
      </c>
      <c r="G19" s="199">
        <f t="shared" si="2"/>
        <v>9195.8799999999992</v>
      </c>
      <c r="H19" s="199">
        <f t="shared" si="2"/>
        <v>0</v>
      </c>
      <c r="I19" s="199">
        <f t="shared" si="2"/>
        <v>16257.41</v>
      </c>
      <c r="J19" s="199">
        <f t="shared" si="2"/>
        <v>9195.8799999999992</v>
      </c>
      <c r="K19" s="199">
        <f t="shared" si="2"/>
        <v>9156.8599999999988</v>
      </c>
      <c r="L19" s="199">
        <f>L8+L18</f>
        <v>7152.119999999999</v>
      </c>
    </row>
    <row r="20" spans="1:13" ht="14.25" x14ac:dyDescent="0.2">
      <c r="A20" s="115"/>
      <c r="B20" s="113" t="s">
        <v>116</v>
      </c>
      <c r="C20" s="116"/>
      <c r="E20" s="111"/>
      <c r="F20" s="111"/>
      <c r="G20" s="111"/>
      <c r="H20" s="111"/>
      <c r="I20" s="111"/>
      <c r="J20" s="111"/>
      <c r="K20" s="111"/>
      <c r="L20" s="111"/>
      <c r="M20" s="110"/>
    </row>
    <row r="21" spans="1:13" ht="14.25" x14ac:dyDescent="0.2">
      <c r="A21" s="110"/>
      <c r="B21" s="113" t="s">
        <v>117</v>
      </c>
      <c r="C21" s="110"/>
      <c r="E21" s="111"/>
      <c r="F21" s="111"/>
      <c r="G21" s="111"/>
      <c r="H21" s="111"/>
      <c r="I21" s="111"/>
      <c r="J21" s="111"/>
      <c r="K21" s="111"/>
      <c r="L21" s="111"/>
      <c r="M21" s="110"/>
    </row>
    <row r="22" spans="1:13" ht="14.25" x14ac:dyDescent="0.2">
      <c r="A22" s="111"/>
      <c r="B22" s="113" t="s">
        <v>137</v>
      </c>
      <c r="C22" s="111"/>
      <c r="E22" s="111"/>
      <c r="F22" s="111"/>
      <c r="G22" s="111"/>
      <c r="H22" s="111"/>
      <c r="I22" s="111"/>
      <c r="J22" s="111"/>
      <c r="K22" s="111"/>
      <c r="L22" s="111"/>
      <c r="M22" s="110"/>
    </row>
    <row r="23" spans="1:13" ht="14.25" x14ac:dyDescent="0.2">
      <c r="A23" s="110"/>
      <c r="B23" s="113" t="s">
        <v>138</v>
      </c>
      <c r="C23" s="111"/>
      <c r="E23" s="111"/>
      <c r="F23" s="111"/>
      <c r="G23" s="111"/>
      <c r="H23" s="111"/>
      <c r="I23" s="111"/>
      <c r="J23" s="111"/>
      <c r="K23" s="111"/>
      <c r="L23" s="111"/>
      <c r="M23" s="110"/>
    </row>
    <row r="24" spans="1:13" ht="14.25" x14ac:dyDescent="0.2">
      <c r="A24" s="114"/>
      <c r="B24" s="114"/>
      <c r="C24" s="114"/>
      <c r="D24" s="114"/>
      <c r="E24" s="114"/>
      <c r="F24" s="114"/>
      <c r="G24" s="114"/>
      <c r="H24" s="114"/>
      <c r="I24" s="114"/>
      <c r="J24" s="114"/>
      <c r="K24" s="114"/>
      <c r="L24" s="114"/>
      <c r="M24" s="114"/>
    </row>
    <row r="25" spans="1:13" ht="14.25" x14ac:dyDescent="0.2">
      <c r="A25" s="114"/>
      <c r="B25" s="114"/>
      <c r="C25" s="114"/>
      <c r="D25" s="114"/>
      <c r="E25" s="114"/>
      <c r="F25" s="114"/>
      <c r="G25" s="114"/>
      <c r="H25" s="114"/>
      <c r="I25" s="114"/>
      <c r="J25" s="114"/>
      <c r="K25" s="114"/>
      <c r="L25" s="114"/>
      <c r="M25" s="114"/>
    </row>
    <row r="26" spans="1:13" ht="14.25" x14ac:dyDescent="0.2">
      <c r="A26" s="114"/>
      <c r="B26" s="114"/>
      <c r="C26" s="114"/>
      <c r="D26" s="114"/>
      <c r="E26" s="114"/>
      <c r="F26" s="114"/>
      <c r="G26" s="114"/>
      <c r="H26" s="114"/>
      <c r="I26" s="114"/>
      <c r="J26" s="114"/>
      <c r="K26" s="114"/>
      <c r="L26" s="114"/>
      <c r="M26" s="114"/>
    </row>
    <row r="27" spans="1:13" ht="14.25" x14ac:dyDescent="0.2">
      <c r="A27" s="114"/>
      <c r="B27" s="114"/>
      <c r="C27" s="114"/>
      <c r="D27" s="114"/>
      <c r="E27" s="114"/>
      <c r="F27" s="114"/>
      <c r="G27" s="114"/>
      <c r="H27" s="114"/>
      <c r="I27" s="114"/>
      <c r="J27" s="114"/>
      <c r="K27" s="114"/>
      <c r="L27" s="114"/>
      <c r="M27" s="114"/>
    </row>
  </sheetData>
  <mergeCells count="8">
    <mergeCell ref="A3:A4"/>
    <mergeCell ref="B3:B4"/>
    <mergeCell ref="C3:C4"/>
    <mergeCell ref="L3:L4"/>
    <mergeCell ref="E3:E4"/>
    <mergeCell ref="K3:K4"/>
    <mergeCell ref="F3:J3"/>
    <mergeCell ref="D3:D4"/>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6"/>
  <sheetViews>
    <sheetView topLeftCell="A13" zoomScaleNormal="100" workbookViewId="0">
      <selection activeCell="C15" sqref="C15"/>
    </sheetView>
  </sheetViews>
  <sheetFormatPr defaultColWidth="0" defaultRowHeight="14.25" zeroHeight="1" x14ac:dyDescent="0.2"/>
  <cols>
    <col min="1" max="1" width="5.140625" style="12" customWidth="1"/>
    <col min="2" max="2" width="31.85546875" style="11" customWidth="1"/>
    <col min="3" max="3" width="13.7109375" style="11" customWidth="1"/>
    <col min="4" max="4" width="16" style="11" customWidth="1"/>
    <col min="5" max="5" width="27.28515625" style="11" customWidth="1"/>
    <col min="6" max="254" width="8.85546875" style="11" hidden="1"/>
    <col min="255" max="255" width="2.28515625" style="11" customWidth="1"/>
    <col min="256" max="16384" width="8.7109375" style="11" hidden="1"/>
  </cols>
  <sheetData>
    <row r="1" spans="1:5" ht="53.45" customHeight="1" x14ac:dyDescent="0.25">
      <c r="A1" s="249" t="s">
        <v>128</v>
      </c>
      <c r="B1" s="249"/>
      <c r="C1" s="249"/>
      <c r="D1" s="249"/>
      <c r="E1" s="249"/>
    </row>
    <row r="2" spans="1:5" ht="15" x14ac:dyDescent="0.25">
      <c r="B2" s="13"/>
      <c r="C2" s="12"/>
      <c r="D2" s="12"/>
      <c r="E2" s="13"/>
    </row>
    <row r="3" spans="1:5" ht="20.25" customHeight="1" x14ac:dyDescent="0.2">
      <c r="B3" s="14" t="s">
        <v>13</v>
      </c>
      <c r="C3" s="246"/>
      <c r="D3" s="247"/>
      <c r="E3" s="248"/>
    </row>
    <row r="4" spans="1:5" x14ac:dyDescent="0.2">
      <c r="B4" s="12"/>
      <c r="C4" s="12"/>
      <c r="D4" s="12"/>
      <c r="E4" s="12"/>
    </row>
    <row r="5" spans="1:5" ht="29.25" customHeight="1" x14ac:dyDescent="0.2">
      <c r="B5" s="242" t="s">
        <v>106</v>
      </c>
      <c r="C5" s="243"/>
      <c r="D5" s="243"/>
      <c r="E5" s="243"/>
    </row>
    <row r="6" spans="1:5" ht="15" thickBot="1" x14ac:dyDescent="0.25">
      <c r="A6" s="16"/>
      <c r="B6" s="12"/>
      <c r="C6" s="12"/>
      <c r="D6" s="12"/>
      <c r="E6" s="12"/>
    </row>
    <row r="7" spans="1:5" ht="45.6" customHeight="1" thickBot="1" x14ac:dyDescent="0.3">
      <c r="A7" s="17" t="s">
        <v>63</v>
      </c>
      <c r="B7" s="18" t="s">
        <v>104</v>
      </c>
      <c r="C7" s="19" t="s">
        <v>3</v>
      </c>
      <c r="D7" s="20" t="s">
        <v>245</v>
      </c>
      <c r="E7" s="21"/>
    </row>
    <row r="8" spans="1:5" ht="30" x14ac:dyDescent="0.25">
      <c r="A8" s="22" t="s">
        <v>64</v>
      </c>
      <c r="B8" s="23" t="s">
        <v>129</v>
      </c>
      <c r="C8" s="146">
        <v>17258</v>
      </c>
      <c r="D8" s="146">
        <v>8618</v>
      </c>
      <c r="E8" s="12"/>
    </row>
    <row r="9" spans="1:5" ht="15.6" customHeight="1" x14ac:dyDescent="0.25">
      <c r="A9" s="25" t="s">
        <v>65</v>
      </c>
      <c r="B9" s="23" t="s">
        <v>66</v>
      </c>
      <c r="C9" s="24">
        <v>2673</v>
      </c>
      <c r="D9" s="24"/>
      <c r="E9" s="12"/>
    </row>
    <row r="10" spans="1:5" ht="30" x14ac:dyDescent="0.25">
      <c r="A10" s="25" t="s">
        <v>67</v>
      </c>
      <c r="B10" s="23" t="s">
        <v>105</v>
      </c>
      <c r="C10" s="24">
        <v>5800</v>
      </c>
      <c r="D10" s="24">
        <v>4800</v>
      </c>
      <c r="E10" s="12"/>
    </row>
    <row r="11" spans="1:5" ht="15" x14ac:dyDescent="0.25">
      <c r="A11" s="25" t="s">
        <v>35</v>
      </c>
      <c r="B11" s="26" t="s">
        <v>316</v>
      </c>
      <c r="C11" s="24">
        <v>5800</v>
      </c>
      <c r="D11" s="24">
        <v>4700</v>
      </c>
      <c r="E11" s="12"/>
    </row>
    <row r="12" spans="1:5" ht="15" x14ac:dyDescent="0.25">
      <c r="A12" s="25" t="s">
        <v>68</v>
      </c>
      <c r="B12" s="26" t="s">
        <v>317</v>
      </c>
      <c r="C12" s="24"/>
      <c r="D12" s="24">
        <v>100</v>
      </c>
      <c r="E12" s="12"/>
    </row>
    <row r="13" spans="1:5" x14ac:dyDescent="0.2">
      <c r="A13" s="27"/>
      <c r="B13" s="28"/>
      <c r="C13" s="29"/>
      <c r="D13" s="29"/>
      <c r="E13" s="12"/>
    </row>
    <row r="14" spans="1:5" ht="15" thickBot="1" x14ac:dyDescent="0.25">
      <c r="A14" s="30"/>
      <c r="B14" s="28"/>
      <c r="C14" s="29"/>
      <c r="D14" s="29"/>
      <c r="E14" s="12"/>
    </row>
    <row r="15" spans="1:5" ht="18" customHeight="1" thickBot="1" x14ac:dyDescent="0.3">
      <c r="A15" s="31"/>
      <c r="B15" s="32" t="s">
        <v>2</v>
      </c>
      <c r="C15" s="33">
        <f>SUM(C8:C10)</f>
        <v>25731</v>
      </c>
      <c r="D15" s="33">
        <f>D8+D9+D10</f>
        <v>13418</v>
      </c>
      <c r="E15" s="12"/>
    </row>
    <row r="16" spans="1:5" ht="19.899999999999999" customHeight="1" x14ac:dyDescent="0.2">
      <c r="B16" s="15"/>
      <c r="C16" s="12"/>
      <c r="D16" s="12"/>
      <c r="E16" s="12"/>
    </row>
    <row r="17" spans="1:5" ht="27" customHeight="1" thickBot="1" x14ac:dyDescent="0.25">
      <c r="A17" s="16"/>
      <c r="B17" s="244" t="s">
        <v>107</v>
      </c>
      <c r="C17" s="245"/>
      <c r="D17" s="245"/>
      <c r="E17" s="245"/>
    </row>
    <row r="18" spans="1:5" ht="60" customHeight="1" thickBot="1" x14ac:dyDescent="0.3">
      <c r="A18" s="34"/>
      <c r="B18" s="35" t="s">
        <v>62</v>
      </c>
      <c r="C18" s="36" t="s">
        <v>90</v>
      </c>
      <c r="D18" s="37" t="s">
        <v>246</v>
      </c>
      <c r="E18" s="38" t="s">
        <v>5</v>
      </c>
    </row>
    <row r="19" spans="1:5" s="44" customFormat="1" ht="15" x14ac:dyDescent="0.25">
      <c r="A19" s="39" t="s">
        <v>78</v>
      </c>
      <c r="B19" s="40" t="s">
        <v>130</v>
      </c>
      <c r="C19" s="41" t="s">
        <v>88</v>
      </c>
      <c r="D19" s="42" t="s">
        <v>88</v>
      </c>
      <c r="E19" s="43"/>
    </row>
    <row r="20" spans="1:5" ht="15" x14ac:dyDescent="0.25">
      <c r="A20" s="202" t="s">
        <v>79</v>
      </c>
      <c r="B20" s="208" t="s">
        <v>318</v>
      </c>
      <c r="C20" s="203">
        <v>10355</v>
      </c>
      <c r="D20" s="204">
        <v>7757.36</v>
      </c>
      <c r="E20" s="205"/>
    </row>
    <row r="21" spans="1:5" ht="15" x14ac:dyDescent="0.25">
      <c r="A21" s="202" t="s">
        <v>82</v>
      </c>
      <c r="B21" s="208" t="s">
        <v>319</v>
      </c>
      <c r="C21" s="206">
        <v>6903</v>
      </c>
      <c r="D21" s="204">
        <v>1438.52</v>
      </c>
      <c r="E21" s="205"/>
    </row>
    <row r="22" spans="1:5" ht="15" x14ac:dyDescent="0.25">
      <c r="A22" s="202"/>
      <c r="B22" s="207"/>
      <c r="C22" s="206"/>
      <c r="D22" s="204"/>
      <c r="E22" s="205"/>
    </row>
    <row r="23" spans="1:5" s="12" customFormat="1" ht="30" x14ac:dyDescent="0.25">
      <c r="A23" s="49"/>
      <c r="B23" s="50" t="s">
        <v>131</v>
      </c>
      <c r="C23" s="51">
        <f>SUM(C20:C22)</f>
        <v>17258</v>
      </c>
      <c r="D23" s="145">
        <f>SUM(D20:D22)</f>
        <v>9195.8799999999992</v>
      </c>
      <c r="E23" s="53"/>
    </row>
    <row r="24" spans="1:5" ht="15" x14ac:dyDescent="0.25">
      <c r="A24" s="54" t="s">
        <v>65</v>
      </c>
      <c r="B24" s="50" t="s">
        <v>66</v>
      </c>
      <c r="C24" s="55" t="s">
        <v>88</v>
      </c>
      <c r="D24" s="56" t="s">
        <v>88</v>
      </c>
      <c r="E24" s="53"/>
    </row>
    <row r="25" spans="1:5" ht="15" x14ac:dyDescent="0.25">
      <c r="A25" s="25" t="s">
        <v>80</v>
      </c>
      <c r="B25" s="26" t="s">
        <v>318</v>
      </c>
      <c r="C25" s="24">
        <v>1900</v>
      </c>
      <c r="D25" s="46">
        <v>6005.15</v>
      </c>
      <c r="E25" s="47"/>
    </row>
    <row r="26" spans="1:5" ht="15" x14ac:dyDescent="0.25">
      <c r="A26" s="25" t="s">
        <v>81</v>
      </c>
      <c r="B26" s="26" t="s">
        <v>319</v>
      </c>
      <c r="C26" s="24">
        <v>773</v>
      </c>
      <c r="D26" s="46"/>
      <c r="E26" s="47"/>
    </row>
    <row r="27" spans="1:5" ht="15" x14ac:dyDescent="0.25">
      <c r="A27" s="25"/>
      <c r="B27" s="26"/>
      <c r="C27" s="24"/>
      <c r="D27" s="46"/>
      <c r="E27" s="47"/>
    </row>
    <row r="28" spans="1:5" ht="15" x14ac:dyDescent="0.25">
      <c r="A28" s="25"/>
      <c r="B28" s="26"/>
      <c r="C28" s="24"/>
      <c r="D28" s="46"/>
      <c r="E28" s="47"/>
    </row>
    <row r="29" spans="1:5" ht="30" x14ac:dyDescent="0.25">
      <c r="A29" s="49"/>
      <c r="B29" s="50" t="s">
        <v>85</v>
      </c>
      <c r="C29" s="51">
        <f>SUM(C25:C28)</f>
        <v>2673</v>
      </c>
      <c r="D29" s="51">
        <f>SUM(D25:D28)</f>
        <v>6005.15</v>
      </c>
      <c r="E29" s="53"/>
    </row>
    <row r="30" spans="1:5" ht="15" x14ac:dyDescent="0.25">
      <c r="A30" s="49" t="s">
        <v>108</v>
      </c>
      <c r="B30" s="50" t="s">
        <v>89</v>
      </c>
      <c r="C30" s="55" t="s">
        <v>88</v>
      </c>
      <c r="D30" s="56" t="s">
        <v>88</v>
      </c>
      <c r="E30" s="53"/>
    </row>
    <row r="31" spans="1:5" ht="15" x14ac:dyDescent="0.25">
      <c r="A31" s="25" t="s">
        <v>35</v>
      </c>
      <c r="B31" s="23" t="s">
        <v>83</v>
      </c>
      <c r="C31" s="24"/>
      <c r="D31" s="46"/>
      <c r="E31" s="47"/>
    </row>
    <row r="32" spans="1:5" x14ac:dyDescent="0.2">
      <c r="A32" s="27" t="s">
        <v>84</v>
      </c>
      <c r="B32" s="26" t="s">
        <v>316</v>
      </c>
      <c r="C32" s="24">
        <v>5800</v>
      </c>
      <c r="D32" s="46">
        <v>1056.3800000000001</v>
      </c>
      <c r="E32" s="47"/>
    </row>
    <row r="33" spans="1:5" x14ac:dyDescent="0.2">
      <c r="A33" s="27"/>
      <c r="B33" s="26"/>
      <c r="C33" s="24"/>
      <c r="D33" s="46"/>
      <c r="E33" s="47"/>
    </row>
    <row r="34" spans="1:5" ht="15" x14ac:dyDescent="0.25">
      <c r="A34" s="25" t="s">
        <v>36</v>
      </c>
      <c r="B34" s="23" t="s">
        <v>83</v>
      </c>
      <c r="C34" s="57" t="s">
        <v>88</v>
      </c>
      <c r="D34" s="58" t="s">
        <v>88</v>
      </c>
      <c r="E34" s="47"/>
    </row>
    <row r="35" spans="1:5" x14ac:dyDescent="0.2">
      <c r="A35" s="27" t="s">
        <v>86</v>
      </c>
      <c r="B35" s="26"/>
      <c r="C35" s="24"/>
      <c r="D35" s="46"/>
      <c r="E35" s="47"/>
    </row>
    <row r="36" spans="1:5" x14ac:dyDescent="0.2">
      <c r="A36" s="27"/>
      <c r="B36" s="26"/>
      <c r="C36" s="24"/>
      <c r="D36" s="46"/>
      <c r="E36" s="47"/>
    </row>
    <row r="37" spans="1:5" ht="30" x14ac:dyDescent="0.25">
      <c r="A37" s="59"/>
      <c r="B37" s="60" t="s">
        <v>87</v>
      </c>
      <c r="C37" s="61">
        <f>SUM(C31:C36)</f>
        <v>5800</v>
      </c>
      <c r="D37" s="61">
        <f>SUM(D31:D36)</f>
        <v>1056.3800000000001</v>
      </c>
      <c r="E37" s="62"/>
    </row>
    <row r="38" spans="1:5" ht="19.149999999999999" customHeight="1" x14ac:dyDescent="0.25">
      <c r="A38" s="63"/>
      <c r="B38" s="64" t="s">
        <v>4</v>
      </c>
      <c r="C38" s="65">
        <f>C37+C29+C23</f>
        <v>25731</v>
      </c>
      <c r="D38" s="65">
        <f>D37+D29+D23</f>
        <v>16257.41</v>
      </c>
      <c r="E38" s="66"/>
    </row>
    <row r="39" spans="1:5" ht="27.75" customHeight="1" x14ac:dyDescent="0.25">
      <c r="A39" s="67"/>
      <c r="B39" s="240" t="s">
        <v>101</v>
      </c>
      <c r="C39" s="241"/>
      <c r="D39" s="68">
        <f>D8-D23</f>
        <v>-577.8799999999992</v>
      </c>
      <c r="E39" s="69"/>
    </row>
    <row r="40" spans="1:5" s="71" customFormat="1" x14ac:dyDescent="0.2">
      <c r="A40" s="70"/>
      <c r="C40" s="70"/>
      <c r="D40" s="70"/>
      <c r="E40" s="70"/>
    </row>
    <row r="41" spans="1:5" ht="15" x14ac:dyDescent="0.25">
      <c r="B41" s="72" t="s">
        <v>24</v>
      </c>
      <c r="C41" s="12"/>
      <c r="D41" s="12"/>
      <c r="E41" s="12"/>
    </row>
    <row r="42" spans="1:5" x14ac:dyDescent="0.2">
      <c r="B42" s="12"/>
      <c r="C42" s="12"/>
      <c r="D42" s="12"/>
      <c r="E42" s="12"/>
    </row>
    <row r="43" spans="1:5" ht="15" hidden="1" x14ac:dyDescent="0.25">
      <c r="B43" s="44"/>
    </row>
    <row r="44" spans="1:5" x14ac:dyDescent="0.2"/>
    <row r="45" spans="1:5" x14ac:dyDescent="0.2"/>
    <row r="46" spans="1:5" x14ac:dyDescent="0.2"/>
    <row r="47" spans="1:5" x14ac:dyDescent="0.2"/>
    <row r="48" spans="1:5"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sheetData>
  <mergeCells count="5">
    <mergeCell ref="B39:C39"/>
    <mergeCell ref="B5:E5"/>
    <mergeCell ref="B17:E17"/>
    <mergeCell ref="C3:E3"/>
    <mergeCell ref="A1:E1"/>
  </mergeCells>
  <phoneticPr fontId="1" type="noConversion"/>
  <hyperlinks>
    <hyperlink ref="B41" location="'Lisa 2'!A1" display="NB! Finantsaruande II osa järgmisel lehel (Lisa 2)"/>
  </hyperlinks>
  <pageMargins left="0.39370078740157483" right="0.27559055118110237" top="0.35433070866141736" bottom="0.23622047244094491" header="0.31496062992125984"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zoomScale="80" zoomScaleNormal="80" workbookViewId="0">
      <selection activeCell="I18" sqref="I18"/>
    </sheetView>
  </sheetViews>
  <sheetFormatPr defaultColWidth="0" defaultRowHeight="14.25" zeroHeight="1" x14ac:dyDescent="0.2"/>
  <cols>
    <col min="1" max="1" width="3.85546875" style="11" customWidth="1"/>
    <col min="2" max="2" width="14" style="77" customWidth="1"/>
    <col min="3" max="3" width="20.85546875" style="77" customWidth="1"/>
    <col min="4" max="4" width="13" style="11" customWidth="1"/>
    <col min="5" max="5" width="12.42578125" style="11" customWidth="1"/>
    <col min="6" max="6" width="10.5703125" style="11" customWidth="1"/>
    <col min="7" max="7" width="12.28515625" style="11" customWidth="1"/>
    <col min="8" max="8" width="17" style="11" customWidth="1"/>
    <col min="9" max="9" width="34.5703125" style="77" customWidth="1"/>
    <col min="10" max="10" width="3.28515625" style="12" customWidth="1"/>
    <col min="11" max="16384" width="0" style="11" hidden="1"/>
  </cols>
  <sheetData>
    <row r="1" spans="1:10" ht="35.450000000000003" customHeight="1" x14ac:dyDescent="0.2">
      <c r="A1" s="250" t="s">
        <v>132</v>
      </c>
      <c r="B1" s="250"/>
      <c r="C1" s="250"/>
      <c r="D1" s="250"/>
      <c r="E1" s="250"/>
      <c r="F1" s="250"/>
      <c r="G1" s="250"/>
      <c r="H1" s="250"/>
      <c r="I1" s="250"/>
    </row>
    <row r="2" spans="1:10" x14ac:dyDescent="0.2">
      <c r="A2" s="73" t="s">
        <v>23</v>
      </c>
      <c r="B2" s="15"/>
      <c r="C2" s="15"/>
      <c r="D2" s="12"/>
      <c r="E2" s="12"/>
      <c r="F2" s="12"/>
      <c r="G2" s="12"/>
      <c r="H2" s="12"/>
      <c r="I2" s="15"/>
    </row>
    <row r="3" spans="1:10" x14ac:dyDescent="0.2">
      <c r="A3" s="73"/>
      <c r="B3" s="15"/>
      <c r="C3" s="15"/>
      <c r="D3" s="12"/>
      <c r="E3" s="12"/>
      <c r="F3" s="12"/>
      <c r="G3" s="12"/>
      <c r="H3" s="12"/>
      <c r="I3" s="15"/>
    </row>
    <row r="4" spans="1:10" ht="39.6" customHeight="1" x14ac:dyDescent="0.2">
      <c r="A4" s="251" t="s">
        <v>13</v>
      </c>
      <c r="B4" s="252"/>
      <c r="C4" s="252"/>
      <c r="D4" s="252"/>
      <c r="E4" s="253"/>
      <c r="F4" s="253"/>
      <c r="G4" s="253"/>
      <c r="H4" s="253"/>
      <c r="I4" s="254"/>
    </row>
    <row r="5" spans="1:10" x14ac:dyDescent="0.2">
      <c r="A5" s="12"/>
      <c r="B5" s="15"/>
      <c r="C5" s="15"/>
      <c r="D5" s="12"/>
      <c r="E5" s="12"/>
      <c r="F5" s="12"/>
      <c r="G5" s="12"/>
      <c r="H5" s="12"/>
      <c r="I5" s="15"/>
    </row>
    <row r="6" spans="1:10" ht="15.75" thickBot="1" x14ac:dyDescent="0.3">
      <c r="A6" s="13" t="s">
        <v>102</v>
      </c>
      <c r="B6" s="15"/>
      <c r="C6" s="15"/>
      <c r="D6" s="12"/>
      <c r="E6" s="12"/>
      <c r="F6" s="12"/>
      <c r="G6" s="12"/>
      <c r="H6" s="12"/>
      <c r="I6" s="15"/>
    </row>
    <row r="7" spans="1:10" s="77" customFormat="1" ht="60.75" thickBot="1" x14ac:dyDescent="0.25">
      <c r="A7" s="74" t="s">
        <v>26</v>
      </c>
      <c r="B7" s="75" t="s">
        <v>8</v>
      </c>
      <c r="C7" s="75" t="s">
        <v>6</v>
      </c>
      <c r="D7" s="75" t="s">
        <v>7</v>
      </c>
      <c r="E7" s="75" t="s">
        <v>9</v>
      </c>
      <c r="F7" s="75" t="s">
        <v>10</v>
      </c>
      <c r="G7" s="75" t="s">
        <v>109</v>
      </c>
      <c r="H7" s="75" t="s">
        <v>40</v>
      </c>
      <c r="I7" s="76" t="s">
        <v>11</v>
      </c>
      <c r="J7" s="15"/>
    </row>
    <row r="8" spans="1:10" x14ac:dyDescent="0.2">
      <c r="A8" s="78" t="s">
        <v>64</v>
      </c>
      <c r="B8" s="79" t="s">
        <v>318</v>
      </c>
      <c r="C8" s="79"/>
      <c r="D8" s="78"/>
      <c r="E8" s="80"/>
      <c r="F8" s="80"/>
      <c r="G8" s="45">
        <v>14356.7</v>
      </c>
      <c r="H8" s="45">
        <v>7757.36</v>
      </c>
      <c r="I8" s="79" t="s">
        <v>320</v>
      </c>
    </row>
    <row r="9" spans="1:10" ht="28.5" x14ac:dyDescent="0.2">
      <c r="A9" s="78" t="s">
        <v>65</v>
      </c>
      <c r="B9" s="79" t="s">
        <v>319</v>
      </c>
      <c r="C9" s="79"/>
      <c r="D9" s="48"/>
      <c r="E9" s="80"/>
      <c r="F9" s="80"/>
      <c r="G9" s="24">
        <v>1900.71</v>
      </c>
      <c r="H9" s="24">
        <v>1438.52</v>
      </c>
      <c r="I9" s="47"/>
    </row>
    <row r="10" spans="1:10" x14ac:dyDescent="0.2">
      <c r="A10" s="78" t="s">
        <v>67</v>
      </c>
      <c r="B10" s="79"/>
      <c r="C10" s="79"/>
      <c r="D10" s="48"/>
      <c r="E10" s="80"/>
      <c r="F10" s="80"/>
      <c r="G10" s="24"/>
      <c r="H10" s="24"/>
      <c r="I10" s="47"/>
    </row>
    <row r="11" spans="1:10" x14ac:dyDescent="0.2">
      <c r="A11" s="78" t="s">
        <v>91</v>
      </c>
      <c r="B11" s="79"/>
      <c r="C11" s="79"/>
      <c r="D11" s="48"/>
      <c r="E11" s="80"/>
      <c r="F11" s="80"/>
      <c r="G11" s="24"/>
      <c r="H11" s="24"/>
      <c r="I11" s="47"/>
    </row>
    <row r="12" spans="1:10" x14ac:dyDescent="0.2">
      <c r="A12" s="78" t="s">
        <v>92</v>
      </c>
      <c r="B12" s="79"/>
      <c r="C12" s="79"/>
      <c r="D12" s="48"/>
      <c r="E12" s="80"/>
      <c r="F12" s="80"/>
      <c r="G12" s="24"/>
      <c r="H12" s="24"/>
      <c r="I12" s="47"/>
    </row>
    <row r="13" spans="1:10" x14ac:dyDescent="0.2">
      <c r="A13" s="78" t="s">
        <v>93</v>
      </c>
      <c r="B13" s="79"/>
      <c r="C13" s="79"/>
      <c r="D13" s="48"/>
      <c r="E13" s="80"/>
      <c r="F13" s="80"/>
      <c r="G13" s="24"/>
      <c r="H13" s="24"/>
      <c r="I13" s="47"/>
    </row>
    <row r="14" spans="1:10" x14ac:dyDescent="0.2">
      <c r="A14" s="78" t="s">
        <v>94</v>
      </c>
      <c r="B14" s="79"/>
      <c r="C14" s="79"/>
      <c r="D14" s="48"/>
      <c r="E14" s="80"/>
      <c r="F14" s="80"/>
      <c r="G14" s="24"/>
      <c r="H14" s="24"/>
      <c r="I14" s="47"/>
    </row>
    <row r="15" spans="1:10" x14ac:dyDescent="0.2">
      <c r="A15" s="78" t="s">
        <v>95</v>
      </c>
      <c r="B15" s="79"/>
      <c r="C15" s="79"/>
      <c r="D15" s="48"/>
      <c r="E15" s="80"/>
      <c r="F15" s="80"/>
      <c r="G15" s="24"/>
      <c r="H15" s="24"/>
      <c r="I15" s="47"/>
    </row>
    <row r="16" spans="1:10" x14ac:dyDescent="0.2">
      <c r="A16" s="78" t="s">
        <v>96</v>
      </c>
      <c r="B16" s="47"/>
      <c r="C16" s="47"/>
      <c r="D16" s="48"/>
      <c r="E16" s="80"/>
      <c r="F16" s="80"/>
      <c r="G16" s="24"/>
      <c r="H16" s="24"/>
      <c r="I16" s="47"/>
    </row>
    <row r="17" spans="1:9" x14ac:dyDescent="0.2">
      <c r="A17" s="78" t="s">
        <v>97</v>
      </c>
      <c r="B17" s="47"/>
      <c r="C17" s="47"/>
      <c r="D17" s="48"/>
      <c r="E17" s="80"/>
      <c r="F17" s="80"/>
      <c r="G17" s="24"/>
      <c r="H17" s="24"/>
      <c r="I17" s="47"/>
    </row>
    <row r="18" spans="1:9" x14ac:dyDescent="0.2">
      <c r="A18" s="78" t="s">
        <v>98</v>
      </c>
      <c r="B18" s="47"/>
      <c r="C18" s="47"/>
      <c r="D18" s="48"/>
      <c r="E18" s="80"/>
      <c r="F18" s="80"/>
      <c r="G18" s="24"/>
      <c r="H18" s="24"/>
      <c r="I18" s="47"/>
    </row>
    <row r="19" spans="1:9" x14ac:dyDescent="0.2">
      <c r="A19" s="78" t="s">
        <v>99</v>
      </c>
      <c r="B19" s="47"/>
      <c r="C19" s="47"/>
      <c r="D19" s="48"/>
      <c r="E19" s="80"/>
      <c r="F19" s="80"/>
      <c r="G19" s="24"/>
      <c r="H19" s="24"/>
      <c r="I19" s="47"/>
    </row>
    <row r="20" spans="1:9" x14ac:dyDescent="0.2">
      <c r="A20" s="78" t="s">
        <v>100</v>
      </c>
      <c r="B20" s="47"/>
      <c r="C20" s="47"/>
      <c r="D20" s="48"/>
      <c r="E20" s="80"/>
      <c r="F20" s="80"/>
      <c r="G20" s="24"/>
      <c r="H20" s="24"/>
      <c r="I20" s="47"/>
    </row>
    <row r="21" spans="1:9" x14ac:dyDescent="0.2">
      <c r="A21" s="48"/>
      <c r="B21" s="47"/>
      <c r="C21" s="47"/>
      <c r="D21" s="48"/>
      <c r="E21" s="80"/>
      <c r="F21" s="80"/>
      <c r="G21" s="24"/>
      <c r="H21" s="24"/>
      <c r="I21" s="47"/>
    </row>
    <row r="22" spans="1:9" ht="15" x14ac:dyDescent="0.25">
      <c r="A22" s="259" t="s">
        <v>12</v>
      </c>
      <c r="B22" s="260"/>
      <c r="C22" s="260"/>
      <c r="D22" s="260"/>
      <c r="E22" s="260"/>
      <c r="F22" s="261"/>
      <c r="G22" s="52">
        <f>SUM(G8:G21)</f>
        <v>16257.41</v>
      </c>
      <c r="H22" s="52">
        <f>SUM(H8:H21)</f>
        <v>9195.8799999999992</v>
      </c>
      <c r="I22" s="81"/>
    </row>
    <row r="23" spans="1:9" ht="15.75" thickBot="1" x14ac:dyDescent="0.3">
      <c r="A23" s="82"/>
      <c r="B23" s="82"/>
      <c r="C23" s="82"/>
      <c r="D23" s="82"/>
      <c r="E23" s="82"/>
      <c r="F23" s="82"/>
      <c r="G23" s="83"/>
      <c r="H23" s="83"/>
      <c r="I23" s="84"/>
    </row>
    <row r="24" spans="1:9" ht="103.5" customHeight="1" thickBot="1" x14ac:dyDescent="0.3">
      <c r="A24" s="262" t="s">
        <v>37</v>
      </c>
      <c r="B24" s="263"/>
      <c r="C24" s="263"/>
      <c r="D24" s="263"/>
      <c r="E24" s="263"/>
      <c r="F24" s="263"/>
      <c r="G24" s="264"/>
      <c r="H24" s="85">
        <f>'Lisa 1'!D8</f>
        <v>8618</v>
      </c>
      <c r="I24" s="257" t="s">
        <v>113</v>
      </c>
    </row>
    <row r="25" spans="1:9" ht="94.5" customHeight="1" thickBot="1" x14ac:dyDescent="0.3">
      <c r="A25" s="262" t="s">
        <v>38</v>
      </c>
      <c r="B25" s="263"/>
      <c r="C25" s="263"/>
      <c r="D25" s="263"/>
      <c r="E25" s="263"/>
      <c r="F25" s="263"/>
      <c r="G25" s="264"/>
      <c r="H25" s="86">
        <f>H24-H22</f>
        <v>-577.8799999999992</v>
      </c>
      <c r="I25" s="258"/>
    </row>
    <row r="26" spans="1:9" x14ac:dyDescent="0.2">
      <c r="A26" s="12"/>
      <c r="B26" s="15"/>
      <c r="C26" s="15"/>
      <c r="D26" s="12"/>
      <c r="E26" s="12"/>
      <c r="F26" s="12"/>
      <c r="G26" s="12"/>
      <c r="H26" s="12"/>
      <c r="I26" s="15"/>
    </row>
    <row r="27" spans="1:9" ht="15" x14ac:dyDescent="0.25">
      <c r="A27" s="255" t="s">
        <v>25</v>
      </c>
      <c r="B27" s="256"/>
      <c r="C27" s="256"/>
      <c r="D27" s="256"/>
      <c r="E27" s="256"/>
      <c r="F27" s="256"/>
      <c r="G27" s="256"/>
      <c r="H27" s="256"/>
      <c r="I27" s="256"/>
    </row>
    <row r="28" spans="1:9" ht="13.9" customHeight="1" x14ac:dyDescent="0.2">
      <c r="A28" s="12"/>
      <c r="B28" s="15"/>
      <c r="C28" s="15"/>
      <c r="D28" s="12"/>
      <c r="E28" s="12"/>
      <c r="F28" s="12"/>
      <c r="G28" s="12"/>
      <c r="H28" s="12"/>
      <c r="I28" s="15"/>
    </row>
    <row r="29" spans="1:9" hidden="1" x14ac:dyDescent="0.2"/>
    <row r="30" spans="1:9" hidden="1" x14ac:dyDescent="0.2">
      <c r="A30" s="12"/>
      <c r="B30" s="15"/>
      <c r="C30" s="15"/>
      <c r="D30" s="12"/>
      <c r="E30" s="12"/>
      <c r="F30" s="12"/>
      <c r="G30" s="12"/>
      <c r="H30" s="12"/>
      <c r="I30" s="15"/>
    </row>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x14ac:dyDescent="0.2"/>
    <row r="150" x14ac:dyDescent="0.2"/>
    <row r="151" x14ac:dyDescent="0.2"/>
    <row r="152" x14ac:dyDescent="0.2"/>
    <row r="153" x14ac:dyDescent="0.2"/>
    <row r="154" x14ac:dyDescent="0.2"/>
    <row r="155" x14ac:dyDescent="0.2"/>
  </sheetData>
  <mergeCells count="7">
    <mergeCell ref="A1:I1"/>
    <mergeCell ref="A4:I4"/>
    <mergeCell ref="A27:I27"/>
    <mergeCell ref="I24:I25"/>
    <mergeCell ref="A22:F22"/>
    <mergeCell ref="A24:G24"/>
    <mergeCell ref="A25:G25"/>
  </mergeCells>
  <phoneticPr fontId="1" type="noConversion"/>
  <hyperlinks>
    <hyperlink ref="A27" location="'Lisa 3'!A1" display="NB: Lisa 3 järgmisel lehel"/>
  </hyperlinks>
  <pageMargins left="0.4" right="0.15" top="0.36" bottom="0.19" header="0.16" footer="0.140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topLeftCell="A10" zoomScaleNormal="100" zoomScaleSheetLayoutView="100" workbookViewId="0">
      <selection activeCell="B13" sqref="B13"/>
    </sheetView>
  </sheetViews>
  <sheetFormatPr defaultColWidth="0" defaultRowHeight="14.25" zeroHeight="1" x14ac:dyDescent="0.2"/>
  <cols>
    <col min="1" max="1" width="3.28515625" style="93" customWidth="1"/>
    <col min="2" max="2" width="105.7109375" style="93" customWidth="1"/>
    <col min="3" max="3" width="9.140625" style="93" customWidth="1"/>
    <col min="4" max="16384" width="0" style="94" hidden="1"/>
  </cols>
  <sheetData>
    <row r="1" spans="2:11" ht="30" x14ac:dyDescent="0.2">
      <c r="B1" s="91" t="s">
        <v>22</v>
      </c>
      <c r="J1" s="95"/>
      <c r="K1" s="95"/>
    </row>
    <row r="2" spans="2:11" ht="18" customHeight="1" x14ac:dyDescent="0.2">
      <c r="B2" s="92" t="s">
        <v>261</v>
      </c>
      <c r="C2" s="96"/>
      <c r="D2" s="97"/>
      <c r="E2" s="97"/>
    </row>
    <row r="3" spans="2:11" ht="15.75" customHeight="1" x14ac:dyDescent="0.2">
      <c r="B3" s="98"/>
    </row>
    <row r="4" spans="2:11" ht="15" x14ac:dyDescent="0.2">
      <c r="B4" s="87" t="s">
        <v>47</v>
      </c>
      <c r="K4" s="95"/>
    </row>
    <row r="5" spans="2:11" ht="16.5" customHeight="1" x14ac:dyDescent="0.2">
      <c r="B5" s="88" t="s">
        <v>69</v>
      </c>
    </row>
    <row r="6" spans="2:11" ht="157.5" customHeight="1" x14ac:dyDescent="0.2">
      <c r="B6" s="89" t="s">
        <v>259</v>
      </c>
    </row>
    <row r="7" spans="2:11" ht="28.5" x14ac:dyDescent="0.2">
      <c r="B7" s="88" t="s">
        <v>74</v>
      </c>
    </row>
    <row r="8" spans="2:11" ht="18.75" customHeight="1" x14ac:dyDescent="0.2">
      <c r="B8" s="90" t="s">
        <v>75</v>
      </c>
    </row>
    <row r="9" spans="2:11" ht="149.25" customHeight="1" x14ac:dyDescent="0.2">
      <c r="B9" s="99" t="s">
        <v>260</v>
      </c>
    </row>
    <row r="10" spans="2:11" ht="17.25" customHeight="1" x14ac:dyDescent="0.2">
      <c r="B10" s="90" t="s">
        <v>70</v>
      </c>
    </row>
    <row r="11" spans="2:11" ht="48.75" customHeight="1" x14ac:dyDescent="0.2">
      <c r="B11" s="89" t="s">
        <v>321</v>
      </c>
    </row>
    <row r="12" spans="2:11" ht="18.75" customHeight="1" x14ac:dyDescent="0.2">
      <c r="B12" s="90" t="s">
        <v>71</v>
      </c>
    </row>
    <row r="13" spans="2:11" ht="23.25" customHeight="1" x14ac:dyDescent="0.2">
      <c r="B13" s="209">
        <v>592</v>
      </c>
    </row>
    <row r="14" spans="2:11" ht="16.5" customHeight="1" x14ac:dyDescent="0.2">
      <c r="B14" s="90" t="s">
        <v>72</v>
      </c>
    </row>
    <row r="15" spans="2:11" ht="21" customHeight="1" x14ac:dyDescent="0.2">
      <c r="B15" s="89" t="s">
        <v>262</v>
      </c>
    </row>
    <row r="16" spans="2:11" ht="26.25" customHeight="1" x14ac:dyDescent="0.2">
      <c r="B16" s="90" t="s">
        <v>73</v>
      </c>
    </row>
    <row r="17" spans="2:2" ht="37.5" customHeight="1" x14ac:dyDescent="0.2">
      <c r="B17" s="89" t="s">
        <v>263</v>
      </c>
    </row>
    <row r="18" spans="2:2" x14ac:dyDescent="0.2">
      <c r="B18" s="90" t="s">
        <v>76</v>
      </c>
    </row>
    <row r="19" spans="2:2" ht="100.5" customHeight="1" x14ac:dyDescent="0.2">
      <c r="B19" s="89" t="s">
        <v>322</v>
      </c>
    </row>
    <row r="20" spans="2:2" x14ac:dyDescent="0.2">
      <c r="B20" s="90" t="s">
        <v>77</v>
      </c>
    </row>
    <row r="21" spans="2:2" ht="42.75" x14ac:dyDescent="0.2">
      <c r="B21" s="89" t="s">
        <v>323</v>
      </c>
    </row>
    <row r="22" spans="2:2" ht="18" customHeight="1" x14ac:dyDescent="0.2">
      <c r="B22" s="100"/>
    </row>
    <row r="23" spans="2:2" ht="15" x14ac:dyDescent="0.25">
      <c r="B23" s="101" t="s">
        <v>41</v>
      </c>
    </row>
    <row r="24" spans="2:2" ht="57" x14ac:dyDescent="0.2">
      <c r="B24" s="90" t="s">
        <v>42</v>
      </c>
    </row>
    <row r="25" spans="2:2" ht="99.75" customHeight="1" x14ac:dyDescent="0.2">
      <c r="B25" s="89" t="s">
        <v>324</v>
      </c>
    </row>
    <row r="26" spans="2:2" ht="15" x14ac:dyDescent="0.25">
      <c r="B26" s="54" t="s">
        <v>48</v>
      </c>
    </row>
    <row r="27" spans="2:2" x14ac:dyDescent="0.2">
      <c r="B27" s="102" t="s">
        <v>59</v>
      </c>
    </row>
    <row r="28" spans="2:2" ht="271.5" customHeight="1" x14ac:dyDescent="0.2">
      <c r="B28" s="89" t="s">
        <v>325</v>
      </c>
    </row>
    <row r="29" spans="2:2" ht="15" x14ac:dyDescent="0.25">
      <c r="B29" s="54" t="s">
        <v>45</v>
      </c>
    </row>
    <row r="30" spans="2:2" x14ac:dyDescent="0.2">
      <c r="B30" s="103" t="s">
        <v>43</v>
      </c>
    </row>
    <row r="31" spans="2:2" ht="72.75" customHeight="1" x14ac:dyDescent="0.2">
      <c r="B31" s="89" t="s">
        <v>264</v>
      </c>
    </row>
    <row r="32" spans="2:2" ht="15" x14ac:dyDescent="0.25">
      <c r="B32" s="54" t="s">
        <v>46</v>
      </c>
    </row>
    <row r="33" spans="2:2" x14ac:dyDescent="0.2">
      <c r="B33" s="103" t="s">
        <v>44</v>
      </c>
    </row>
    <row r="34" spans="2:2" ht="244.5" customHeight="1" x14ac:dyDescent="0.2">
      <c r="B34" s="89" t="s">
        <v>328</v>
      </c>
    </row>
    <row r="35" spans="2:2" ht="15" x14ac:dyDescent="0.25">
      <c r="B35" s="54" t="s">
        <v>50</v>
      </c>
    </row>
    <row r="36" spans="2:2" x14ac:dyDescent="0.2">
      <c r="B36" s="104" t="s">
        <v>49</v>
      </c>
    </row>
    <row r="37" spans="2:2" ht="26.25" customHeight="1" x14ac:dyDescent="0.2">
      <c r="B37" s="176" t="s">
        <v>265</v>
      </c>
    </row>
    <row r="38" spans="2:2" ht="42.75" x14ac:dyDescent="0.2">
      <c r="B38" s="104" t="s">
        <v>51</v>
      </c>
    </row>
    <row r="39" spans="2:2" ht="100.5" customHeight="1" x14ac:dyDescent="0.2">
      <c r="B39" s="176" t="s">
        <v>268</v>
      </c>
    </row>
    <row r="40" spans="2:2" ht="15" x14ac:dyDescent="0.25">
      <c r="B40" s="54" t="s">
        <v>52</v>
      </c>
    </row>
    <row r="41" spans="2:2" x14ac:dyDescent="0.2">
      <c r="B41" s="103" t="s">
        <v>53</v>
      </c>
    </row>
    <row r="42" spans="2:2" ht="68.25" customHeight="1" x14ac:dyDescent="0.2">
      <c r="B42" s="89" t="s">
        <v>266</v>
      </c>
    </row>
    <row r="43" spans="2:2" ht="15" x14ac:dyDescent="0.25">
      <c r="B43" s="54" t="s">
        <v>54</v>
      </c>
    </row>
    <row r="44" spans="2:2" ht="28.5" x14ac:dyDescent="0.2">
      <c r="B44" s="90" t="s">
        <v>55</v>
      </c>
    </row>
    <row r="45" spans="2:2" ht="116.25" customHeight="1" x14ac:dyDescent="0.2">
      <c r="B45" s="89" t="s">
        <v>267</v>
      </c>
    </row>
    <row r="46" spans="2:2" ht="15" x14ac:dyDescent="0.25">
      <c r="B46" s="54" t="s">
        <v>56</v>
      </c>
    </row>
    <row r="47" spans="2:2" ht="28.5" x14ac:dyDescent="0.2">
      <c r="B47" s="105" t="s">
        <v>57</v>
      </c>
    </row>
    <row r="48" spans="2:2" ht="229.5" customHeight="1" x14ac:dyDescent="0.2">
      <c r="B48" s="89" t="s">
        <v>326</v>
      </c>
    </row>
    <row r="49" spans="2:2" ht="28.5" customHeight="1" x14ac:dyDescent="0.2">
      <c r="B49" s="103" t="s">
        <v>58</v>
      </c>
    </row>
    <row r="50" spans="2:2" ht="51.75" customHeight="1" x14ac:dyDescent="0.2">
      <c r="B50" s="89" t="s">
        <v>327</v>
      </c>
    </row>
    <row r="51" spans="2:2" x14ac:dyDescent="0.2">
      <c r="B51" s="12"/>
    </row>
    <row r="52" spans="2:2" x14ac:dyDescent="0.2">
      <c r="B52" s="12"/>
    </row>
    <row r="53" spans="2:2" x14ac:dyDescent="0.2">
      <c r="B53" s="12"/>
    </row>
    <row r="54" spans="2:2" ht="28.5" customHeight="1" x14ac:dyDescent="0.2">
      <c r="B54" s="12"/>
    </row>
    <row r="55" spans="2:2" x14ac:dyDescent="0.2">
      <c r="B55" s="12"/>
    </row>
    <row r="56" spans="2:2" x14ac:dyDescent="0.2">
      <c r="B56" s="12"/>
    </row>
    <row r="57" spans="2:2" x14ac:dyDescent="0.2">
      <c r="B57" s="12"/>
    </row>
    <row r="58" spans="2:2" x14ac:dyDescent="0.2">
      <c r="B58" s="12"/>
    </row>
    <row r="59" spans="2:2" x14ac:dyDescent="0.2">
      <c r="B59" s="12"/>
    </row>
    <row r="60" spans="2:2" x14ac:dyDescent="0.2">
      <c r="B60" s="12"/>
    </row>
    <row r="61" spans="2:2" x14ac:dyDescent="0.2"/>
    <row r="62" spans="2:2" x14ac:dyDescent="0.2"/>
    <row r="63" spans="2:2" x14ac:dyDescent="0.2"/>
    <row r="64" spans="2:2"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phoneticPr fontId="1" type="noConversion"/>
  <pageMargins left="0.59" right="0.51" top="0.7" bottom="0.25" header="0.5" footer="0.140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zoomScale="90" zoomScaleNormal="90" workbookViewId="0">
      <selection activeCell="E24" sqref="E24"/>
    </sheetView>
  </sheetViews>
  <sheetFormatPr defaultColWidth="8.7109375" defaultRowHeight="12.75" x14ac:dyDescent="0.2"/>
  <cols>
    <col min="1" max="1" width="57.5703125" style="148" customWidth="1"/>
    <col min="2" max="2" width="9.7109375" style="148" customWidth="1"/>
    <col min="3" max="3" width="9.42578125" style="148" customWidth="1"/>
    <col min="4" max="4" width="10.28515625" style="148" customWidth="1"/>
    <col min="5" max="5" width="9.28515625" style="148" customWidth="1"/>
    <col min="6" max="16384" width="8.7109375" style="148"/>
  </cols>
  <sheetData>
    <row r="1" spans="1:5" ht="36.4" customHeight="1" x14ac:dyDescent="0.2">
      <c r="A1" s="147"/>
      <c r="B1" s="265" t="s">
        <v>148</v>
      </c>
      <c r="C1" s="265"/>
      <c r="D1" s="265"/>
      <c r="E1" s="265"/>
    </row>
    <row r="2" spans="1:5" ht="120" customHeight="1" thickBot="1" x14ac:dyDescent="0.25">
      <c r="A2" s="267" t="s">
        <v>226</v>
      </c>
    </row>
    <row r="3" spans="1:5" ht="13.5" thickBot="1" x14ac:dyDescent="0.25">
      <c r="A3" s="267"/>
      <c r="B3" s="269" t="s">
        <v>224</v>
      </c>
      <c r="C3" s="269"/>
      <c r="D3" s="269"/>
      <c r="E3" s="269"/>
    </row>
    <row r="4" spans="1:5" ht="40.15" customHeight="1" thickBot="1" x14ac:dyDescent="0.25">
      <c r="A4" s="268"/>
      <c r="B4" s="270" t="s">
        <v>227</v>
      </c>
      <c r="C4" s="271"/>
      <c r="D4" s="272" t="s">
        <v>150</v>
      </c>
      <c r="E4" s="272"/>
    </row>
    <row r="5" spans="1:5" s="154" customFormat="1" ht="55.9" customHeight="1" thickBot="1" x14ac:dyDescent="0.25">
      <c r="A5" s="149" t="s">
        <v>149</v>
      </c>
      <c r="B5" s="150" t="s">
        <v>228</v>
      </c>
      <c r="C5" s="151" t="s">
        <v>229</v>
      </c>
      <c r="D5" s="152" t="s">
        <v>228</v>
      </c>
      <c r="E5" s="153" t="s">
        <v>229</v>
      </c>
    </row>
    <row r="6" spans="1:5" x14ac:dyDescent="0.2">
      <c r="A6" s="155" t="s">
        <v>230</v>
      </c>
      <c r="B6" s="156"/>
      <c r="C6" s="157"/>
      <c r="D6" s="158"/>
      <c r="E6" s="159"/>
    </row>
    <row r="7" spans="1:5" ht="38.25" x14ac:dyDescent="0.2">
      <c r="A7" s="160" t="s">
        <v>231</v>
      </c>
      <c r="B7" s="175">
        <v>0</v>
      </c>
      <c r="C7" s="161"/>
      <c r="D7" s="162">
        <v>1</v>
      </c>
      <c r="E7" s="163">
        <v>29</v>
      </c>
    </row>
    <row r="8" spans="1:5" ht="38.25" x14ac:dyDescent="0.2">
      <c r="A8" s="160" t="s">
        <v>232</v>
      </c>
      <c r="B8" s="175">
        <v>2</v>
      </c>
      <c r="C8" s="164"/>
      <c r="D8" s="162">
        <v>1</v>
      </c>
      <c r="E8" s="163">
        <v>3</v>
      </c>
    </row>
    <row r="9" spans="1:5" ht="25.5" x14ac:dyDescent="0.2">
      <c r="A9" s="160" t="s">
        <v>233</v>
      </c>
      <c r="B9" s="175">
        <v>0</v>
      </c>
      <c r="C9" s="164"/>
      <c r="D9" s="162"/>
      <c r="E9" s="163"/>
    </row>
    <row r="10" spans="1:5" ht="25.5" x14ac:dyDescent="0.2">
      <c r="A10" s="160" t="s">
        <v>234</v>
      </c>
      <c r="B10" s="175">
        <v>5</v>
      </c>
      <c r="C10" s="164"/>
      <c r="D10" s="162">
        <v>1</v>
      </c>
      <c r="E10" s="163">
        <v>1</v>
      </c>
    </row>
    <row r="11" spans="1:5" ht="13.5" thickBot="1" x14ac:dyDescent="0.25">
      <c r="A11" s="165" t="s">
        <v>235</v>
      </c>
      <c r="B11" s="175"/>
      <c r="C11" s="164"/>
      <c r="D11" s="162"/>
      <c r="E11" s="163"/>
    </row>
    <row r="12" spans="1:5" x14ac:dyDescent="0.2">
      <c r="A12" s="166" t="s">
        <v>236</v>
      </c>
      <c r="B12" s="200">
        <v>2</v>
      </c>
      <c r="C12" s="266"/>
      <c r="D12" s="162">
        <v>1</v>
      </c>
      <c r="E12" s="163">
        <v>1</v>
      </c>
    </row>
    <row r="13" spans="1:5" ht="25.5" x14ac:dyDescent="0.2">
      <c r="A13" s="167" t="s">
        <v>143</v>
      </c>
      <c r="B13" s="201"/>
      <c r="C13" s="266"/>
      <c r="D13" s="162"/>
      <c r="E13" s="163"/>
    </row>
    <row r="14" spans="1:5" ht="64.5" customHeight="1" x14ac:dyDescent="0.2">
      <c r="A14" s="168" t="s">
        <v>237</v>
      </c>
      <c r="B14" s="175">
        <v>2</v>
      </c>
      <c r="C14" s="164"/>
      <c r="D14" s="162">
        <v>3</v>
      </c>
      <c r="E14" s="163">
        <v>2</v>
      </c>
    </row>
    <row r="15" spans="1:5" ht="13.5" thickBot="1" x14ac:dyDescent="0.25">
      <c r="A15" s="169" t="s">
        <v>144</v>
      </c>
      <c r="B15" s="175"/>
      <c r="C15" s="164"/>
      <c r="D15" s="162"/>
      <c r="E15" s="163"/>
    </row>
    <row r="16" spans="1:5" ht="25.5" x14ac:dyDescent="0.2">
      <c r="A16" s="166" t="s">
        <v>238</v>
      </c>
      <c r="B16" s="200">
        <v>4</v>
      </c>
      <c r="C16" s="266"/>
      <c r="D16" s="162"/>
      <c r="E16" s="163"/>
    </row>
    <row r="17" spans="1:5" x14ac:dyDescent="0.2">
      <c r="A17" s="160" t="s">
        <v>239</v>
      </c>
      <c r="B17" s="201"/>
      <c r="C17" s="266"/>
      <c r="D17" s="162"/>
      <c r="E17" s="163"/>
    </row>
    <row r="18" spans="1:5" ht="25.5" x14ac:dyDescent="0.2">
      <c r="A18" s="160" t="s">
        <v>240</v>
      </c>
      <c r="B18" s="175">
        <v>4</v>
      </c>
      <c r="C18" s="164"/>
      <c r="D18" s="162">
        <v>2</v>
      </c>
      <c r="E18" s="163">
        <v>3</v>
      </c>
    </row>
    <row r="19" spans="1:5" x14ac:dyDescent="0.2">
      <c r="A19" s="160" t="s">
        <v>241</v>
      </c>
      <c r="B19" s="175">
        <v>650</v>
      </c>
      <c r="C19" s="164"/>
      <c r="D19" s="162"/>
      <c r="E19" s="163">
        <v>592</v>
      </c>
    </row>
    <row r="20" spans="1:5" ht="25.5" x14ac:dyDescent="0.2">
      <c r="A20" s="160" t="s">
        <v>242</v>
      </c>
      <c r="B20" s="175">
        <v>310</v>
      </c>
      <c r="C20" s="164"/>
      <c r="D20" s="162"/>
      <c r="E20" s="163"/>
    </row>
    <row r="21" spans="1:5" ht="13.5" thickBot="1" x14ac:dyDescent="0.25">
      <c r="A21" s="165" t="s">
        <v>243</v>
      </c>
      <c r="B21" s="175"/>
      <c r="C21" s="164"/>
      <c r="D21" s="162"/>
      <c r="E21" s="163"/>
    </row>
    <row r="22" spans="1:5" ht="25.5" x14ac:dyDescent="0.2">
      <c r="A22" s="166" t="s">
        <v>244</v>
      </c>
      <c r="B22" s="200">
        <v>6</v>
      </c>
      <c r="C22" s="266"/>
      <c r="D22" s="162"/>
      <c r="E22" s="163"/>
    </row>
    <row r="23" spans="1:5" ht="25.5" x14ac:dyDescent="0.2">
      <c r="A23" s="160" t="s">
        <v>145</v>
      </c>
      <c r="B23" s="201"/>
      <c r="C23" s="266"/>
      <c r="D23" s="162">
        <v>4</v>
      </c>
      <c r="E23" s="163"/>
    </row>
    <row r="24" spans="1:5" ht="25.5" x14ac:dyDescent="0.2">
      <c r="A24" s="167" t="s">
        <v>146</v>
      </c>
      <c r="B24" s="175">
        <v>31</v>
      </c>
      <c r="C24" s="164"/>
      <c r="D24" s="162">
        <v>15</v>
      </c>
      <c r="E24" s="163"/>
    </row>
    <row r="25" spans="1:5" ht="13.5" thickBot="1" x14ac:dyDescent="0.25">
      <c r="A25" s="170" t="s">
        <v>147</v>
      </c>
      <c r="B25" s="171"/>
      <c r="C25" s="172"/>
      <c r="D25" s="173"/>
      <c r="E25" s="174"/>
    </row>
  </sheetData>
  <mergeCells count="8">
    <mergeCell ref="B1:E1"/>
    <mergeCell ref="C16:C17"/>
    <mergeCell ref="C22:C23"/>
    <mergeCell ref="A2:A4"/>
    <mergeCell ref="B3:E3"/>
    <mergeCell ref="B4:C4"/>
    <mergeCell ref="D4:E4"/>
    <mergeCell ref="C12:C13"/>
  </mergeCells>
  <pageMargins left="0.31496062992125984"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23" workbookViewId="0">
      <selection activeCell="E33" sqref="E33:E34"/>
    </sheetView>
  </sheetViews>
  <sheetFormatPr defaultRowHeight="12.75" x14ac:dyDescent="0.2"/>
  <cols>
    <col min="1" max="1" width="3.5703125" customWidth="1"/>
    <col min="2" max="2" width="58.140625" customWidth="1"/>
    <col min="3" max="3" width="5.42578125" customWidth="1"/>
    <col min="4" max="4" width="4.42578125" customWidth="1"/>
    <col min="5" max="5" width="18.42578125" customWidth="1"/>
  </cols>
  <sheetData>
    <row r="1" spans="1:5" ht="33" customHeight="1" x14ac:dyDescent="0.2">
      <c r="A1" s="281" t="s">
        <v>151</v>
      </c>
      <c r="B1" s="281"/>
      <c r="C1" s="281"/>
      <c r="D1" s="281"/>
      <c r="E1" s="281"/>
    </row>
    <row r="2" spans="1:5" ht="33" customHeight="1" thickBot="1" x14ac:dyDescent="0.25">
      <c r="A2" s="139"/>
      <c r="B2" s="139"/>
      <c r="C2" s="139"/>
      <c r="D2" s="139"/>
      <c r="E2" s="139"/>
    </row>
    <row r="3" spans="1:5" ht="15.75" thickBot="1" x14ac:dyDescent="0.25">
      <c r="A3" s="140"/>
      <c r="B3" s="121" t="s">
        <v>152</v>
      </c>
      <c r="C3" s="140" t="s">
        <v>153</v>
      </c>
      <c r="D3" s="141" t="s">
        <v>154</v>
      </c>
      <c r="E3" s="141" t="s">
        <v>155</v>
      </c>
    </row>
    <row r="4" spans="1:5" ht="30.75" thickBot="1" x14ac:dyDescent="0.25">
      <c r="A4" s="122" t="s">
        <v>156</v>
      </c>
      <c r="B4" s="123" t="s">
        <v>157</v>
      </c>
      <c r="C4" s="142"/>
      <c r="D4" s="124"/>
      <c r="E4" s="124"/>
    </row>
    <row r="5" spans="1:5" s="127" customFormat="1" ht="29.25" thickBot="1" x14ac:dyDescent="0.25">
      <c r="A5" s="125" t="s">
        <v>158</v>
      </c>
      <c r="B5" s="126" t="s">
        <v>159</v>
      </c>
      <c r="C5" s="126" t="s">
        <v>269</v>
      </c>
      <c r="D5" s="126"/>
      <c r="E5" s="126"/>
    </row>
    <row r="6" spans="1:5" s="127" customFormat="1" ht="42.75" x14ac:dyDescent="0.2">
      <c r="A6" s="275" t="s">
        <v>160</v>
      </c>
      <c r="B6" s="128" t="s">
        <v>161</v>
      </c>
      <c r="C6" s="278" t="s">
        <v>269</v>
      </c>
      <c r="D6" s="278"/>
      <c r="E6" s="278"/>
    </row>
    <row r="7" spans="1:5" s="127" customFormat="1" ht="25.5" x14ac:dyDescent="0.2">
      <c r="A7" s="276"/>
      <c r="B7" s="129" t="s">
        <v>162</v>
      </c>
      <c r="C7" s="279"/>
      <c r="D7" s="279"/>
      <c r="E7" s="279"/>
    </row>
    <row r="8" spans="1:5" s="127" customFormat="1" ht="15" thickBot="1" x14ac:dyDescent="0.25">
      <c r="A8" s="277"/>
      <c r="B8" s="130"/>
      <c r="C8" s="280"/>
      <c r="D8" s="280"/>
      <c r="E8" s="280"/>
    </row>
    <row r="9" spans="1:5" s="127" customFormat="1" ht="29.25" thickBot="1" x14ac:dyDescent="0.25">
      <c r="A9" s="125" t="s">
        <v>163</v>
      </c>
      <c r="B9" s="126" t="s">
        <v>164</v>
      </c>
      <c r="C9" s="126" t="s">
        <v>269</v>
      </c>
      <c r="D9" s="126"/>
      <c r="E9" s="126"/>
    </row>
    <row r="10" spans="1:5" s="127" customFormat="1" ht="29.25" thickBot="1" x14ac:dyDescent="0.25">
      <c r="A10" s="125" t="s">
        <v>165</v>
      </c>
      <c r="B10" s="126" t="s">
        <v>166</v>
      </c>
      <c r="C10" s="126" t="s">
        <v>269</v>
      </c>
      <c r="D10" s="126"/>
      <c r="E10" s="126"/>
    </row>
    <row r="11" spans="1:5" s="127" customFormat="1" ht="28.5" x14ac:dyDescent="0.2">
      <c r="A11" s="275" t="s">
        <v>167</v>
      </c>
      <c r="B11" s="128" t="s">
        <v>168</v>
      </c>
      <c r="C11" s="278"/>
      <c r="D11" s="278"/>
      <c r="E11" s="282"/>
    </row>
    <row r="12" spans="1:5" s="127" customFormat="1" ht="15" thickBot="1" x14ac:dyDescent="0.25">
      <c r="A12" s="277"/>
      <c r="B12" s="131" t="s">
        <v>169</v>
      </c>
      <c r="C12" s="280"/>
      <c r="D12" s="280"/>
      <c r="E12" s="283"/>
    </row>
    <row r="13" spans="1:5" s="127" customFormat="1" ht="28.5" x14ac:dyDescent="0.2">
      <c r="A13" s="275" t="s">
        <v>170</v>
      </c>
      <c r="B13" s="128" t="s">
        <v>171</v>
      </c>
      <c r="C13" s="278"/>
      <c r="D13" s="278"/>
      <c r="E13" s="278"/>
    </row>
    <row r="14" spans="1:5" s="127" customFormat="1" ht="15" thickBot="1" x14ac:dyDescent="0.25">
      <c r="A14" s="277"/>
      <c r="B14" s="131" t="s">
        <v>172</v>
      </c>
      <c r="C14" s="280"/>
      <c r="D14" s="280"/>
      <c r="E14" s="280"/>
    </row>
    <row r="15" spans="1:5" s="127" customFormat="1" ht="15.75" thickBot="1" x14ac:dyDescent="0.25">
      <c r="A15" s="132"/>
      <c r="B15" s="133" t="s">
        <v>173</v>
      </c>
      <c r="C15" s="134"/>
      <c r="D15" s="134"/>
      <c r="E15" s="134"/>
    </row>
    <row r="16" spans="1:5" s="127" customFormat="1" ht="28.5" x14ac:dyDescent="0.2">
      <c r="A16" s="275" t="s">
        <v>174</v>
      </c>
      <c r="B16" s="128" t="s">
        <v>175</v>
      </c>
      <c r="C16" s="278" t="s">
        <v>269</v>
      </c>
      <c r="D16" s="278"/>
      <c r="E16" s="278" t="s">
        <v>270</v>
      </c>
    </row>
    <row r="17" spans="1:5" s="127" customFormat="1" ht="29.25" thickBot="1" x14ac:dyDescent="0.25">
      <c r="A17" s="277"/>
      <c r="B17" s="130" t="s">
        <v>176</v>
      </c>
      <c r="C17" s="280"/>
      <c r="D17" s="280"/>
      <c r="E17" s="280"/>
    </row>
    <row r="18" spans="1:5" s="127" customFormat="1" ht="29.25" thickBot="1" x14ac:dyDescent="0.25">
      <c r="A18" s="125" t="s">
        <v>177</v>
      </c>
      <c r="B18" s="126" t="s">
        <v>178</v>
      </c>
      <c r="C18" s="126" t="s">
        <v>269</v>
      </c>
      <c r="D18" s="126"/>
      <c r="E18" s="126"/>
    </row>
    <row r="19" spans="1:5" s="127" customFormat="1" ht="29.25" thickBot="1" x14ac:dyDescent="0.25">
      <c r="A19" s="125" t="s">
        <v>179</v>
      </c>
      <c r="B19" s="126" t="s">
        <v>180</v>
      </c>
      <c r="C19" s="126" t="s">
        <v>269</v>
      </c>
      <c r="D19" s="126"/>
      <c r="E19" s="126"/>
    </row>
    <row r="20" spans="1:5" s="127" customFormat="1" ht="43.5" thickBot="1" x14ac:dyDescent="0.25">
      <c r="A20" s="125" t="s">
        <v>181</v>
      </c>
      <c r="B20" s="135" t="s">
        <v>182</v>
      </c>
      <c r="C20" s="135" t="s">
        <v>269</v>
      </c>
      <c r="D20" s="135"/>
      <c r="E20" s="135"/>
    </row>
    <row r="21" spans="1:5" s="127" customFormat="1" ht="29.25" thickBot="1" x14ac:dyDescent="0.25">
      <c r="A21" s="125" t="s">
        <v>183</v>
      </c>
      <c r="B21" s="126" t="s">
        <v>184</v>
      </c>
      <c r="C21" s="126" t="s">
        <v>269</v>
      </c>
      <c r="D21" s="126"/>
      <c r="E21" s="126"/>
    </row>
    <row r="22" spans="1:5" s="127" customFormat="1" ht="43.5" thickBot="1" x14ac:dyDescent="0.25">
      <c r="A22" s="125" t="s">
        <v>185</v>
      </c>
      <c r="B22" s="126" t="s">
        <v>186</v>
      </c>
      <c r="C22" s="126" t="s">
        <v>269</v>
      </c>
      <c r="D22" s="126"/>
      <c r="E22" s="126"/>
    </row>
    <row r="23" spans="1:5" s="127" customFormat="1" ht="43.5" thickBot="1" x14ac:dyDescent="0.25">
      <c r="A23" s="125" t="s">
        <v>187</v>
      </c>
      <c r="B23" s="126" t="s">
        <v>188</v>
      </c>
      <c r="C23" s="126" t="s">
        <v>269</v>
      </c>
      <c r="D23" s="126"/>
      <c r="E23" s="126"/>
    </row>
    <row r="24" spans="1:5" s="127" customFormat="1" ht="28.5" x14ac:dyDescent="0.2">
      <c r="A24" s="275" t="s">
        <v>189</v>
      </c>
      <c r="B24" s="128" t="s">
        <v>190</v>
      </c>
      <c r="C24" s="278" t="s">
        <v>269</v>
      </c>
      <c r="D24" s="278"/>
      <c r="E24" s="278"/>
    </row>
    <row r="25" spans="1:5" s="127" customFormat="1" ht="15" thickBot="1" x14ac:dyDescent="0.25">
      <c r="A25" s="277"/>
      <c r="B25" s="126" t="s">
        <v>191</v>
      </c>
      <c r="C25" s="280"/>
      <c r="D25" s="280"/>
      <c r="E25" s="280"/>
    </row>
    <row r="26" spans="1:5" s="127" customFormat="1" ht="15.75" thickBot="1" x14ac:dyDescent="0.25">
      <c r="A26" s="132"/>
      <c r="B26" s="133" t="s">
        <v>192</v>
      </c>
      <c r="C26" s="134"/>
      <c r="D26" s="134"/>
      <c r="E26" s="134"/>
    </row>
    <row r="27" spans="1:5" s="127" customFormat="1" ht="29.25" thickBot="1" x14ac:dyDescent="0.25">
      <c r="A27" s="125" t="s">
        <v>193</v>
      </c>
      <c r="B27" s="126" t="s">
        <v>194</v>
      </c>
      <c r="C27" s="126" t="s">
        <v>269</v>
      </c>
      <c r="D27" s="126"/>
      <c r="E27" s="126"/>
    </row>
    <row r="28" spans="1:5" s="127" customFormat="1" ht="29.25" thickBot="1" x14ac:dyDescent="0.25">
      <c r="A28" s="125" t="s">
        <v>195</v>
      </c>
      <c r="B28" s="126" t="s">
        <v>196</v>
      </c>
      <c r="C28" s="126" t="s">
        <v>269</v>
      </c>
      <c r="D28" s="126"/>
      <c r="E28" s="126"/>
    </row>
    <row r="29" spans="1:5" s="127" customFormat="1" ht="29.25" thickBot="1" x14ac:dyDescent="0.25">
      <c r="A29" s="125" t="s">
        <v>197</v>
      </c>
      <c r="B29" s="126" t="s">
        <v>198</v>
      </c>
      <c r="C29" s="126" t="s">
        <v>269</v>
      </c>
      <c r="D29" s="126"/>
      <c r="E29" s="126"/>
    </row>
    <row r="30" spans="1:5" s="127" customFormat="1" ht="29.25" thickBot="1" x14ac:dyDescent="0.25">
      <c r="A30" s="125" t="s">
        <v>199</v>
      </c>
      <c r="B30" s="126" t="s">
        <v>200</v>
      </c>
      <c r="C30" s="126" t="s">
        <v>269</v>
      </c>
      <c r="D30" s="126"/>
      <c r="E30" s="126"/>
    </row>
    <row r="31" spans="1:5" s="127" customFormat="1" ht="57.75" thickBot="1" x14ac:dyDescent="0.25">
      <c r="A31" s="125" t="s">
        <v>201</v>
      </c>
      <c r="B31" s="126" t="s">
        <v>202</v>
      </c>
      <c r="C31" s="126" t="s">
        <v>269</v>
      </c>
      <c r="D31" s="126"/>
      <c r="E31" s="126"/>
    </row>
    <row r="32" spans="1:5" s="127" customFormat="1" ht="29.25" thickBot="1" x14ac:dyDescent="0.25">
      <c r="A32" s="125" t="s">
        <v>203</v>
      </c>
      <c r="B32" s="126" t="s">
        <v>204</v>
      </c>
      <c r="C32" s="126" t="s">
        <v>269</v>
      </c>
      <c r="D32" s="126"/>
      <c r="E32" s="126"/>
    </row>
    <row r="33" spans="1:5" s="127" customFormat="1" ht="42.75" x14ac:dyDescent="0.2">
      <c r="A33" s="275" t="s">
        <v>205</v>
      </c>
      <c r="B33" s="128" t="s">
        <v>206</v>
      </c>
      <c r="C33" s="278" t="s">
        <v>269</v>
      </c>
      <c r="D33" s="278"/>
      <c r="E33" s="278" t="s">
        <v>329</v>
      </c>
    </row>
    <row r="34" spans="1:5" s="127" customFormat="1" ht="15" thickBot="1" x14ac:dyDescent="0.25">
      <c r="A34" s="277"/>
      <c r="B34" s="131" t="s">
        <v>207</v>
      </c>
      <c r="C34" s="280"/>
      <c r="D34" s="280"/>
      <c r="E34" s="280"/>
    </row>
    <row r="35" spans="1:5" s="127" customFormat="1" ht="28.5" x14ac:dyDescent="0.2">
      <c r="A35" s="275" t="s">
        <v>208</v>
      </c>
      <c r="B35" s="128" t="s">
        <v>209</v>
      </c>
      <c r="C35" s="278"/>
      <c r="D35" s="278"/>
      <c r="E35" s="278"/>
    </row>
    <row r="36" spans="1:5" s="127" customFormat="1" ht="13.5" thickBot="1" x14ac:dyDescent="0.25">
      <c r="A36" s="277"/>
      <c r="B36" s="136" t="s">
        <v>210</v>
      </c>
      <c r="C36" s="280"/>
      <c r="D36" s="280"/>
      <c r="E36" s="280"/>
    </row>
    <row r="37" spans="1:5" s="127" customFormat="1" ht="15.75" thickBot="1" x14ac:dyDescent="0.25">
      <c r="A37" s="132"/>
      <c r="B37" s="133" t="s">
        <v>211</v>
      </c>
      <c r="C37" s="134"/>
      <c r="D37" s="134"/>
      <c r="E37" s="134"/>
    </row>
    <row r="38" spans="1:5" s="127" customFormat="1" ht="43.5" thickBot="1" x14ac:dyDescent="0.25">
      <c r="A38" s="125" t="s">
        <v>212</v>
      </c>
      <c r="B38" s="126" t="s">
        <v>213</v>
      </c>
      <c r="C38" s="126" t="s">
        <v>269</v>
      </c>
      <c r="D38" s="126"/>
      <c r="E38" s="126"/>
    </row>
    <row r="39" spans="1:5" s="127" customFormat="1" ht="29.25" thickBot="1" x14ac:dyDescent="0.25">
      <c r="A39" s="125" t="s">
        <v>214</v>
      </c>
      <c r="B39" s="126" t="s">
        <v>215</v>
      </c>
      <c r="C39" s="126" t="s">
        <v>269</v>
      </c>
      <c r="D39" s="126"/>
      <c r="E39" s="126"/>
    </row>
    <row r="40" spans="1:5" s="127" customFormat="1" ht="29.25" thickBot="1" x14ac:dyDescent="0.25">
      <c r="A40" s="125" t="s">
        <v>216</v>
      </c>
      <c r="B40" s="126" t="s">
        <v>217</v>
      </c>
      <c r="C40" s="126" t="s">
        <v>269</v>
      </c>
      <c r="D40" s="126"/>
      <c r="E40" s="126"/>
    </row>
    <row r="41" spans="1:5" s="127" customFormat="1" ht="28.5" x14ac:dyDescent="0.2">
      <c r="A41" s="275" t="s">
        <v>218</v>
      </c>
      <c r="B41" s="128" t="s">
        <v>219</v>
      </c>
      <c r="C41" s="278" t="s">
        <v>269</v>
      </c>
      <c r="D41" s="278"/>
      <c r="E41" s="278"/>
    </row>
    <row r="42" spans="1:5" s="127" customFormat="1" x14ac:dyDescent="0.2">
      <c r="A42" s="276"/>
      <c r="B42" s="129" t="s">
        <v>220</v>
      </c>
      <c r="C42" s="279"/>
      <c r="D42" s="279"/>
      <c r="E42" s="279"/>
    </row>
    <row r="43" spans="1:5" s="127" customFormat="1" x14ac:dyDescent="0.2">
      <c r="A43" s="276"/>
      <c r="B43" s="129" t="s">
        <v>221</v>
      </c>
      <c r="C43" s="279"/>
      <c r="D43" s="279"/>
      <c r="E43" s="279"/>
    </row>
    <row r="44" spans="1:5" s="127" customFormat="1" ht="15" thickBot="1" x14ac:dyDescent="0.25">
      <c r="A44" s="277"/>
      <c r="B44" s="126"/>
      <c r="C44" s="280"/>
      <c r="D44" s="280"/>
      <c r="E44" s="280"/>
    </row>
    <row r="45" spans="1:5" s="127" customFormat="1" ht="14.25" x14ac:dyDescent="0.2">
      <c r="A45" s="137"/>
    </row>
    <row r="46" spans="1:5" s="127" customFormat="1" ht="14.25" x14ac:dyDescent="0.2">
      <c r="A46" s="138"/>
    </row>
    <row r="47" spans="1:5" s="127" customFormat="1" ht="14.25" x14ac:dyDescent="0.2">
      <c r="A47" s="138" t="s">
        <v>222</v>
      </c>
      <c r="C47" s="273" t="s">
        <v>252</v>
      </c>
      <c r="D47" s="273"/>
      <c r="E47" s="273"/>
    </row>
    <row r="48" spans="1:5" s="127" customFormat="1" ht="14.25" x14ac:dyDescent="0.2">
      <c r="A48" s="138" t="s">
        <v>223</v>
      </c>
      <c r="C48" s="274">
        <v>43655</v>
      </c>
      <c r="D48" s="274"/>
      <c r="E48" s="274"/>
    </row>
    <row r="49" s="127" customFormat="1" x14ac:dyDescent="0.2"/>
    <row r="50" s="127" customFormat="1" x14ac:dyDescent="0.2"/>
    <row r="51" s="127" customFormat="1" x14ac:dyDescent="0.2"/>
    <row r="52" s="127" customFormat="1" x14ac:dyDescent="0.2"/>
    <row r="53" s="127" customFormat="1" x14ac:dyDescent="0.2"/>
    <row r="54" s="127" customFormat="1" x14ac:dyDescent="0.2"/>
    <row r="55" s="127" customFormat="1" x14ac:dyDescent="0.2"/>
    <row r="56" s="127" customFormat="1" x14ac:dyDescent="0.2"/>
    <row r="57" s="127" customFormat="1" x14ac:dyDescent="0.2"/>
  </sheetData>
  <mergeCells count="35">
    <mergeCell ref="A6:A8"/>
    <mergeCell ref="C6:C8"/>
    <mergeCell ref="D6:D8"/>
    <mergeCell ref="E6:E8"/>
    <mergeCell ref="A11:A12"/>
    <mergeCell ref="C11:C12"/>
    <mergeCell ref="D11:D12"/>
    <mergeCell ref="E11:E12"/>
    <mergeCell ref="E13:E14"/>
    <mergeCell ref="A16:A17"/>
    <mergeCell ref="C16:C17"/>
    <mergeCell ref="D16:D17"/>
    <mergeCell ref="E16:E17"/>
    <mergeCell ref="A24:A25"/>
    <mergeCell ref="A1:E1"/>
    <mergeCell ref="A35:A36"/>
    <mergeCell ref="C35:C36"/>
    <mergeCell ref="D35:D36"/>
    <mergeCell ref="E35:E36"/>
    <mergeCell ref="C24:C25"/>
    <mergeCell ref="D24:D25"/>
    <mergeCell ref="E24:E25"/>
    <mergeCell ref="A33:A34"/>
    <mergeCell ref="C33:C34"/>
    <mergeCell ref="D33:D34"/>
    <mergeCell ref="E33:E34"/>
    <mergeCell ref="A13:A14"/>
    <mergeCell ref="C13:C14"/>
    <mergeCell ref="D13:D14"/>
    <mergeCell ref="C47:E47"/>
    <mergeCell ref="C48:E48"/>
    <mergeCell ref="A41:A44"/>
    <mergeCell ref="C41:C44"/>
    <mergeCell ref="D41:D44"/>
    <mergeCell ref="E41:E44"/>
  </mergeCells>
  <hyperlinks>
    <hyperlink ref="B7" r:id="rId1"/>
    <hyperlink ref="B42" r:id="rId2"/>
    <hyperlink ref="B43" r:id="rId3"/>
  </hyperlinks>
  <pageMargins left="0.70866141732283472" right="0.51181102362204722" top="0.74803149606299213" bottom="0.35433070866141736" header="0.31496062992125984" footer="0.31496062992125984"/>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7</vt:i4>
      </vt:variant>
      <vt:variant>
        <vt:lpstr>Nimega vahemikud</vt:lpstr>
      </vt:variant>
      <vt:variant>
        <vt:i4>1</vt:i4>
      </vt:variant>
    </vt:vector>
  </HeadingPairs>
  <TitlesOfParts>
    <vt:vector size="8" baseType="lpstr">
      <vt:lpstr>Aruanne</vt:lpstr>
      <vt:lpstr>Tegevusprogrammi koond</vt:lpstr>
      <vt:lpstr>Lisa 1</vt:lpstr>
      <vt:lpstr>Lisa 2</vt:lpstr>
      <vt:lpstr>Lisa 3</vt:lpstr>
      <vt:lpstr>Rollide täitmine</vt:lpstr>
      <vt:lpstr>Enesehindamine</vt:lpstr>
      <vt:lpstr>Aruanne!Text7</vt:lpstr>
    </vt:vector>
  </TitlesOfParts>
  <Company>Kultuuriministeerium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riina</dc:creator>
  <cp:lastModifiedBy>Helika Sõber</cp:lastModifiedBy>
  <cp:lastPrinted>2019-07-10T12:36:41Z</cp:lastPrinted>
  <dcterms:created xsi:type="dcterms:W3CDTF">2009-03-25T14:18:43Z</dcterms:created>
  <dcterms:modified xsi:type="dcterms:W3CDTF">2019-08-22T10:47:37Z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-427643819</vt:i4>
  </property>
  <property fmtid="{D5CDD505-2E9C-101B-9397-08002B2CF9AE}" pid="3" name="_NewReviewCycle">
    <vt:lpwstr/>
  </property>
  <property fmtid="{D5CDD505-2E9C-101B-9397-08002B2CF9AE}" pid="4" name="_EmailSubject">
    <vt:lpwstr>lisandus välisveebi</vt:lpwstr>
  </property>
  <property fmtid="{D5CDD505-2E9C-101B-9397-08002B2CF9AE}" pid="5" name="_AuthorEmail">
    <vt:lpwstr>Liis.Sild@sm.ee</vt:lpwstr>
  </property>
  <property fmtid="{D5CDD505-2E9C-101B-9397-08002B2CF9AE}" pid="6" name="_AuthorEmailDisplayName">
    <vt:lpwstr>Liis Sild</vt:lpwstr>
  </property>
  <property fmtid="{D5CDD505-2E9C-101B-9397-08002B2CF9AE}" pid="7" name="_ReviewingToolsShownOnce">
    <vt:lpwstr/>
  </property>
</Properties>
</file>